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AHRMM" sheetId="3" r:id="rId1"/>
    <sheet name="Alamance" sheetId="2" r:id="rId2"/>
    <sheet name="Beaufort" sheetId="4" r:id="rId3"/>
    <sheet name="Burke" sheetId="5" r:id="rId4"/>
    <sheet name="Catawba" sheetId="6" r:id="rId5"/>
    <sheet name="Chatham" sheetId="7" r:id="rId6"/>
    <sheet name="Craven" sheetId="8" r:id="rId7"/>
    <sheet name="Down East" sheetId="9" r:id="rId8"/>
    <sheet name="Foothills" sheetId="10" r:id="rId9"/>
    <sheet name="Harnett" sheetId="11" r:id="rId10"/>
    <sheet name="Henderson" sheetId="12" r:id="rId11"/>
    <sheet name="IYSSD" sheetId="13" r:id="rId12"/>
    <sheet name="Iredell" sheetId="26" r:id="rId13"/>
    <sheet name="SSYD" sheetId="27" r:id="rId14"/>
    <sheet name="Johnston" sheetId="14" r:id="rId15"/>
    <sheet name="Kerr-Tar" sheetId="15" r:id="rId16"/>
    <sheet name="Northeast" sheetId="16" r:id="rId17"/>
    <sheet name="Onslow" sheetId="17" r:id="rId18"/>
    <sheet name="Piedmont" sheetId="18" r:id="rId19"/>
    <sheet name="Pitt" sheetId="19" r:id="rId20"/>
    <sheet name="Randolph" sheetId="20" r:id="rId21"/>
    <sheet name="Rockingham" sheetId="21" r:id="rId22"/>
    <sheet name="South Central" sheetId="22" r:id="rId23"/>
    <sheet name="Southwest" sheetId="23" r:id="rId24"/>
    <sheet name="Twin Co." sheetId="24" r:id="rId25"/>
    <sheet name="Wilson" sheetId="25" r:id="rId26"/>
    <sheet name="BoS" sheetId="1" r:id="rId27"/>
  </sheets>
  <calcPr calcId="125725"/>
</workbook>
</file>

<file path=xl/calcChain.xml><?xml version="1.0" encoding="utf-8"?>
<calcChain xmlns="http://schemas.openxmlformats.org/spreadsheetml/2006/main">
  <c r="J13" i="27"/>
  <c r="I13"/>
  <c r="H13"/>
  <c r="G13"/>
  <c r="F13"/>
  <c r="J9"/>
  <c r="I9"/>
  <c r="H9"/>
  <c r="G9"/>
  <c r="F9"/>
  <c r="J6"/>
  <c r="I6"/>
  <c r="H6"/>
  <c r="G6"/>
  <c r="F6"/>
  <c r="J4"/>
  <c r="I4"/>
  <c r="H4"/>
  <c r="G4"/>
  <c r="F4"/>
  <c r="E13"/>
  <c r="E9"/>
  <c r="E6"/>
  <c r="Q4"/>
  <c r="P4"/>
  <c r="O4"/>
  <c r="N4"/>
  <c r="E4"/>
  <c r="J5" i="26"/>
  <c r="I5"/>
  <c r="H5"/>
  <c r="G5"/>
  <c r="F5"/>
  <c r="E5"/>
  <c r="J3"/>
  <c r="I3"/>
  <c r="H3"/>
  <c r="G3"/>
  <c r="F3"/>
  <c r="E3"/>
  <c r="L6" i="25"/>
  <c r="K6"/>
  <c r="L4"/>
  <c r="K4"/>
  <c r="Q4"/>
  <c r="P4"/>
  <c r="O4"/>
  <c r="N4"/>
  <c r="J6"/>
  <c r="I6"/>
  <c r="H6"/>
  <c r="G6"/>
  <c r="F6"/>
  <c r="E6"/>
  <c r="J4"/>
  <c r="I4"/>
  <c r="H4"/>
  <c r="G4"/>
  <c r="F4"/>
  <c r="E4"/>
  <c r="K17" i="24"/>
  <c r="L6"/>
  <c r="Q6"/>
  <c r="P6"/>
  <c r="O6"/>
  <c r="N6"/>
  <c r="J19"/>
  <c r="I19"/>
  <c r="H19"/>
  <c r="G19"/>
  <c r="F19"/>
  <c r="E19"/>
  <c r="J17"/>
  <c r="I17"/>
  <c r="H17"/>
  <c r="G17"/>
  <c r="F17"/>
  <c r="E17"/>
  <c r="J6"/>
  <c r="I6"/>
  <c r="H6"/>
  <c r="G6"/>
  <c r="F6"/>
  <c r="E6"/>
  <c r="L13" i="23"/>
  <c r="K13"/>
  <c r="L11"/>
  <c r="K11"/>
  <c r="L9"/>
  <c r="K9"/>
  <c r="J15"/>
  <c r="I15"/>
  <c r="H15"/>
  <c r="G15"/>
  <c r="F15"/>
  <c r="E15"/>
  <c r="J13"/>
  <c r="I13"/>
  <c r="H13"/>
  <c r="G13"/>
  <c r="F13"/>
  <c r="E13"/>
  <c r="J11"/>
  <c r="I11"/>
  <c r="H11"/>
  <c r="G11"/>
  <c r="F11"/>
  <c r="E11"/>
  <c r="J9"/>
  <c r="I9"/>
  <c r="H9"/>
  <c r="G9"/>
  <c r="F9"/>
  <c r="E9"/>
  <c r="Q9"/>
  <c r="P9"/>
  <c r="O9"/>
  <c r="N9"/>
  <c r="J3" i="22"/>
  <c r="I3"/>
  <c r="H3"/>
  <c r="G3"/>
  <c r="F3"/>
  <c r="E3"/>
  <c r="L10" i="21"/>
  <c r="K10"/>
  <c r="L6"/>
  <c r="K6"/>
  <c r="J10"/>
  <c r="I10"/>
  <c r="H10"/>
  <c r="G10"/>
  <c r="F10"/>
  <c r="E10"/>
  <c r="J6"/>
  <c r="I6"/>
  <c r="H6"/>
  <c r="G6"/>
  <c r="F6"/>
  <c r="E6"/>
  <c r="J3"/>
  <c r="I3"/>
  <c r="H3"/>
  <c r="G3"/>
  <c r="F3"/>
  <c r="E3"/>
  <c r="Q3"/>
  <c r="P3"/>
  <c r="O3"/>
  <c r="N3"/>
  <c r="L6" i="20"/>
  <c r="K6"/>
  <c r="Q4"/>
  <c r="P4"/>
  <c r="O4"/>
  <c r="N4"/>
  <c r="J6"/>
  <c r="I6"/>
  <c r="H6"/>
  <c r="G6"/>
  <c r="F6"/>
  <c r="E6"/>
  <c r="J4"/>
  <c r="I4"/>
  <c r="H4"/>
  <c r="G4"/>
  <c r="F4"/>
  <c r="E4"/>
  <c r="L14" i="19"/>
  <c r="K14"/>
  <c r="L12"/>
  <c r="K12"/>
  <c r="L5"/>
  <c r="K5"/>
  <c r="L3"/>
  <c r="K3"/>
  <c r="J14"/>
  <c r="I14"/>
  <c r="H14"/>
  <c r="G14"/>
  <c r="F14"/>
  <c r="E14"/>
  <c r="J12"/>
  <c r="I12"/>
  <c r="H12"/>
  <c r="G12"/>
  <c r="F12"/>
  <c r="E12"/>
  <c r="J5"/>
  <c r="I5"/>
  <c r="H5"/>
  <c r="G5"/>
  <c r="F5"/>
  <c r="E5"/>
  <c r="J3"/>
  <c r="I3"/>
  <c r="H3"/>
  <c r="G3"/>
  <c r="F3"/>
  <c r="E3"/>
  <c r="R9" i="18"/>
  <c r="Q9"/>
  <c r="P9"/>
  <c r="O9"/>
  <c r="N9"/>
  <c r="L27"/>
  <c r="K27"/>
  <c r="L15"/>
  <c r="K15"/>
  <c r="L11"/>
  <c r="K11"/>
  <c r="L9"/>
  <c r="K9"/>
  <c r="J27"/>
  <c r="I27"/>
  <c r="H27"/>
  <c r="G27"/>
  <c r="F27"/>
  <c r="E27"/>
  <c r="J15"/>
  <c r="I15"/>
  <c r="H15"/>
  <c r="G15"/>
  <c r="F15"/>
  <c r="E15"/>
  <c r="J11"/>
  <c r="I11"/>
  <c r="H11"/>
  <c r="G11"/>
  <c r="F11"/>
  <c r="E11"/>
  <c r="J9"/>
  <c r="I9"/>
  <c r="H9"/>
  <c r="G9"/>
  <c r="F9"/>
  <c r="E9"/>
  <c r="L4" i="17"/>
  <c r="K4"/>
  <c r="Q4"/>
  <c r="P4"/>
  <c r="O4"/>
  <c r="N4"/>
  <c r="J7"/>
  <c r="I7"/>
  <c r="H7"/>
  <c r="G7"/>
  <c r="F7"/>
  <c r="E7"/>
  <c r="J4"/>
  <c r="I4"/>
  <c r="H4"/>
  <c r="G4"/>
  <c r="F4"/>
  <c r="E4"/>
  <c r="L11" i="16"/>
  <c r="K11"/>
  <c r="L9"/>
  <c r="K9"/>
  <c r="L3"/>
  <c r="K3"/>
  <c r="Q9"/>
  <c r="P9"/>
  <c r="O9"/>
  <c r="N9"/>
  <c r="J11"/>
  <c r="I11"/>
  <c r="H11"/>
  <c r="G11"/>
  <c r="F11"/>
  <c r="E11"/>
  <c r="J9"/>
  <c r="I9"/>
  <c r="H9"/>
  <c r="G9"/>
  <c r="F9"/>
  <c r="E9"/>
  <c r="J3"/>
  <c r="I3"/>
  <c r="H3"/>
  <c r="G3"/>
  <c r="F3"/>
  <c r="E3"/>
  <c r="L17" i="15"/>
  <c r="K17"/>
  <c r="L8"/>
  <c r="K8"/>
  <c r="L5"/>
  <c r="K5"/>
  <c r="Q5"/>
  <c r="P5"/>
  <c r="O5"/>
  <c r="N5"/>
  <c r="J17"/>
  <c r="I17"/>
  <c r="H17"/>
  <c r="G17"/>
  <c r="F17"/>
  <c r="E17"/>
  <c r="J8"/>
  <c r="I8"/>
  <c r="H8"/>
  <c r="G8"/>
  <c r="F8"/>
  <c r="E8"/>
  <c r="J5"/>
  <c r="I5"/>
  <c r="H5"/>
  <c r="G5"/>
  <c r="F5"/>
  <c r="E5"/>
  <c r="J5" i="14"/>
  <c r="I5"/>
  <c r="H5"/>
  <c r="G5"/>
  <c r="F5"/>
  <c r="E5"/>
  <c r="J3"/>
  <c r="I3"/>
  <c r="H3"/>
  <c r="G3"/>
  <c r="F3"/>
  <c r="E3"/>
  <c r="L15" i="13"/>
  <c r="K15"/>
  <c r="L10"/>
  <c r="K10"/>
  <c r="L7"/>
  <c r="K7"/>
  <c r="L5"/>
  <c r="K5"/>
  <c r="Q5"/>
  <c r="P5"/>
  <c r="O5"/>
  <c r="N5"/>
  <c r="J15"/>
  <c r="I15"/>
  <c r="H15"/>
  <c r="G15"/>
  <c r="F15"/>
  <c r="E15"/>
  <c r="J10"/>
  <c r="I10"/>
  <c r="H10"/>
  <c r="G10"/>
  <c r="F10"/>
  <c r="E10"/>
  <c r="J7"/>
  <c r="I7"/>
  <c r="H7"/>
  <c r="G7"/>
  <c r="F7"/>
  <c r="E7"/>
  <c r="J5"/>
  <c r="I5"/>
  <c r="H5"/>
  <c r="G5"/>
  <c r="F5"/>
  <c r="E5"/>
  <c r="Q3" i="12"/>
  <c r="P3"/>
  <c r="O3"/>
  <c r="N3"/>
  <c r="J5"/>
  <c r="I5"/>
  <c r="H5"/>
  <c r="G5"/>
  <c r="F5"/>
  <c r="E5"/>
  <c r="J3"/>
  <c r="I3"/>
  <c r="H3"/>
  <c r="G3"/>
  <c r="F3"/>
  <c r="E3"/>
  <c r="Q3" i="11"/>
  <c r="P3"/>
  <c r="O3"/>
  <c r="N3"/>
  <c r="J3"/>
  <c r="I3"/>
  <c r="H3"/>
  <c r="G3"/>
  <c r="F3"/>
  <c r="E3"/>
  <c r="Q5" i="10"/>
  <c r="P5"/>
  <c r="O5"/>
  <c r="N5"/>
  <c r="J12"/>
  <c r="I12"/>
  <c r="H12"/>
  <c r="G12"/>
  <c r="F12"/>
  <c r="E12"/>
  <c r="J10"/>
  <c r="I10"/>
  <c r="H10"/>
  <c r="G10"/>
  <c r="F10"/>
  <c r="E10"/>
  <c r="J7"/>
  <c r="I7"/>
  <c r="H7"/>
  <c r="G7"/>
  <c r="F7"/>
  <c r="E7"/>
  <c r="J5"/>
  <c r="I5"/>
  <c r="H5"/>
  <c r="G5"/>
  <c r="F5"/>
  <c r="E5"/>
  <c r="L7" i="9"/>
  <c r="K7"/>
  <c r="L4"/>
  <c r="J9"/>
  <c r="I9"/>
  <c r="H9"/>
  <c r="G9"/>
  <c r="F9"/>
  <c r="E9"/>
  <c r="J7"/>
  <c r="I7"/>
  <c r="H7"/>
  <c r="G7"/>
  <c r="F7"/>
  <c r="E7"/>
  <c r="J4"/>
  <c r="I4"/>
  <c r="H4"/>
  <c r="G4"/>
  <c r="F4"/>
  <c r="E4"/>
  <c r="L5" i="8"/>
  <c r="K5"/>
  <c r="L3"/>
  <c r="K3"/>
  <c r="Q3"/>
  <c r="P3"/>
  <c r="O3"/>
  <c r="N3"/>
  <c r="J5"/>
  <c r="I5"/>
  <c r="H5"/>
  <c r="G5"/>
  <c r="F5"/>
  <c r="E5"/>
  <c r="J3"/>
  <c r="I3"/>
  <c r="H3"/>
  <c r="G3"/>
  <c r="F3"/>
  <c r="E3"/>
  <c r="Q5" i="7"/>
  <c r="P5"/>
  <c r="O5"/>
  <c r="N5"/>
  <c r="J8"/>
  <c r="I8"/>
  <c r="H8"/>
  <c r="G8"/>
  <c r="F8"/>
  <c r="E8"/>
  <c r="J5"/>
  <c r="I5"/>
  <c r="H5"/>
  <c r="G5"/>
  <c r="F5"/>
  <c r="E5"/>
  <c r="L14" i="6"/>
  <c r="K14"/>
  <c r="J14"/>
  <c r="I14"/>
  <c r="H14"/>
  <c r="G14"/>
  <c r="F14"/>
  <c r="E14"/>
  <c r="L12"/>
  <c r="K12"/>
  <c r="J12"/>
  <c r="I12"/>
  <c r="H12"/>
  <c r="G12"/>
  <c r="F12"/>
  <c r="E12"/>
  <c r="L3"/>
  <c r="J3"/>
  <c r="I3"/>
  <c r="H3"/>
  <c r="G3"/>
  <c r="F3"/>
  <c r="E3"/>
  <c r="L7" i="5"/>
  <c r="K7"/>
  <c r="L4"/>
  <c r="Q4"/>
  <c r="P4"/>
  <c r="O4"/>
  <c r="N4"/>
  <c r="J7"/>
  <c r="I7"/>
  <c r="H7"/>
  <c r="G7"/>
  <c r="F7"/>
  <c r="E7"/>
  <c r="J4"/>
  <c r="I4"/>
  <c r="H4"/>
  <c r="G4"/>
  <c r="F4"/>
  <c r="E4"/>
  <c r="L3" i="4"/>
  <c r="J5"/>
  <c r="I5"/>
  <c r="H5"/>
  <c r="G5"/>
  <c r="F5"/>
  <c r="E5"/>
  <c r="J3"/>
  <c r="I3"/>
  <c r="H3"/>
  <c r="G3"/>
  <c r="F3"/>
  <c r="E3"/>
  <c r="Q7" i="3"/>
  <c r="P7"/>
  <c r="O7"/>
  <c r="N7"/>
  <c r="L14"/>
  <c r="K14"/>
  <c r="L9"/>
  <c r="J14"/>
  <c r="I14"/>
  <c r="H14"/>
  <c r="G14"/>
  <c r="F14"/>
  <c r="E14"/>
  <c r="J9"/>
  <c r="I9"/>
  <c r="H9"/>
  <c r="G9"/>
  <c r="F9"/>
  <c r="E9"/>
  <c r="J7"/>
  <c r="I7"/>
  <c r="H7"/>
  <c r="G7"/>
  <c r="F7"/>
  <c r="E7"/>
  <c r="L20" i="2"/>
  <c r="K20"/>
  <c r="J20"/>
  <c r="I20"/>
  <c r="H20"/>
  <c r="G20"/>
  <c r="F20"/>
  <c r="E20"/>
  <c r="L14"/>
  <c r="K14"/>
  <c r="J12"/>
  <c r="I12"/>
  <c r="L12" s="1"/>
  <c r="H12"/>
  <c r="G12"/>
  <c r="F12"/>
  <c r="E12"/>
  <c r="K12" s="1"/>
  <c r="Q5"/>
  <c r="P5"/>
  <c r="O5"/>
  <c r="N5"/>
  <c r="L4" i="27" l="1"/>
  <c r="K4"/>
  <c r="L6"/>
  <c r="K6"/>
  <c r="L9"/>
  <c r="K9"/>
  <c r="L13"/>
  <c r="K13"/>
  <c r="J5" i="2"/>
  <c r="I5"/>
  <c r="H5"/>
  <c r="G5"/>
  <c r="F5"/>
  <c r="E5"/>
  <c r="K5" s="1"/>
  <c r="L5" l="1"/>
</calcChain>
</file>

<file path=xl/sharedStrings.xml><?xml version="1.0" encoding="utf-8"?>
<sst xmlns="http://schemas.openxmlformats.org/spreadsheetml/2006/main" count="3389" uniqueCount="274">
  <si>
    <t>Prog. Type</t>
  </si>
  <si>
    <t>Organization Name</t>
  </si>
  <si>
    <t>Program Name</t>
  </si>
  <si>
    <t>Beds HH w/ Children</t>
  </si>
  <si>
    <t>Beds HH w/o Children</t>
  </si>
  <si>
    <t>Beds HH w/ only Children</t>
  </si>
  <si>
    <t>HMIS Beds HH w/ Children</t>
  </si>
  <si>
    <t>HMIS Beds HH w/o Children</t>
  </si>
  <si>
    <t>HMIS Beds HH w/ only Children</t>
  </si>
  <si>
    <t>Total Seasonal Beds</t>
  </si>
  <si>
    <t>Seasonal Beds Available in HMIS</t>
  </si>
  <si>
    <t>Overflow Beds</t>
  </si>
  <si>
    <t>HMIS Overflow Beds</t>
  </si>
  <si>
    <t>ES</t>
  </si>
  <si>
    <t>Alamance County DSS</t>
  </si>
  <si>
    <t>Hotel Vouchers</t>
  </si>
  <si>
    <t>Allied Churches (Alamance)</t>
  </si>
  <si>
    <t>Homeless Shelter</t>
  </si>
  <si>
    <t>AME Zion (Beaufort)</t>
  </si>
  <si>
    <t>Washington Interfaith Shelter</t>
  </si>
  <si>
    <t>Barium Springs Home for Children</t>
  </si>
  <si>
    <t>Hawthorn Heights</t>
  </si>
  <si>
    <t>Beacon (Harnett)</t>
  </si>
  <si>
    <t>Rescue Mission</t>
  </si>
  <si>
    <t>Cabarrus Cooperative Christian Ministries</t>
  </si>
  <si>
    <t>Samaritan House Night Shelter</t>
  </si>
  <si>
    <t>Women's Shelter</t>
  </si>
  <si>
    <t>Catholic Worker House (Chatham)</t>
  </si>
  <si>
    <t>Silk Hope</t>
  </si>
  <si>
    <t>Chatham County DSS</t>
  </si>
  <si>
    <t>Christian Faith Ministries (Lee)</t>
  </si>
  <si>
    <t>Emergency Shelter</t>
  </si>
  <si>
    <t>Community Partners of Hope (Vance)</t>
  </si>
  <si>
    <t>Seasonal Shelter</t>
  </si>
  <si>
    <t>Davidson Crisis Ministry</t>
  </si>
  <si>
    <t>Diakonos Inc. (Iredell)</t>
  </si>
  <si>
    <t>Fifth Street Ministries</t>
  </si>
  <si>
    <t>Dulatown Outreach (Caldwell)</t>
  </si>
  <si>
    <t>Kwanzaa Family Inn</t>
  </si>
  <si>
    <t>Eastern Band of Cherokee (Swain)</t>
  </si>
  <si>
    <t>ECHO Ministry Inc. (Surry)</t>
  </si>
  <si>
    <t>The Ark</t>
  </si>
  <si>
    <t>Family Promise of Moore County</t>
  </si>
  <si>
    <t>Fellowship of Christ Church (Rocky Mount)</t>
  </si>
  <si>
    <t>Franklin County Mission</t>
  </si>
  <si>
    <t>Friends of the Homeless (Lenoir)</t>
  </si>
  <si>
    <t>Garden of Hope (Pasquotank)</t>
  </si>
  <si>
    <t>Greater Mt. Airy Ministry of Hospitality (Surry)</t>
  </si>
  <si>
    <t>Shepherd's House</t>
  </si>
  <si>
    <t>Greenville Community Shelter (Pitt)</t>
  </si>
  <si>
    <t>Harvest Ministries (Anson)</t>
  </si>
  <si>
    <t>House of Hope</t>
  </si>
  <si>
    <t>Haywood Christian Seasonal Shelter</t>
  </si>
  <si>
    <t>Home of Refuge Outreach (Rockingham)</t>
  </si>
  <si>
    <t>Homes of Hope (Stanly)</t>
  </si>
  <si>
    <t>Esther House Shelter</t>
  </si>
  <si>
    <t>Stanly Community Inn</t>
  </si>
  <si>
    <t>House of Refuge (Burke)</t>
  </si>
  <si>
    <t>Jackson Neighbors in Need</t>
  </si>
  <si>
    <t>Motel Vouchers</t>
  </si>
  <si>
    <t>Lifeline Outreach Inc. (Vance)</t>
  </si>
  <si>
    <t>Lifeline Outreach</t>
  </si>
  <si>
    <t>Macon County Care Network</t>
  </si>
  <si>
    <t>McDowell Mission Ministries</t>
  </si>
  <si>
    <t>Friendship Home for Women and Children</t>
  </si>
  <si>
    <t>John Thompson Center for Men</t>
  </si>
  <si>
    <t>Meeting Place (Burke)</t>
  </si>
  <si>
    <t>Ministry 7 Rescue Mission (Henderson)</t>
  </si>
  <si>
    <t>Murphy Emergency Shelter (Cherokee)</t>
  </si>
  <si>
    <t>Hurlburt Johnson Friendship House</t>
  </si>
  <si>
    <t>New Beginnings (Pasquotank)</t>
  </si>
  <si>
    <t>Spence House</t>
  </si>
  <si>
    <t>Onslow Community Outreach</t>
  </si>
  <si>
    <t>Onslow Comm. Outreach</t>
  </si>
  <si>
    <t>Red Cross of Rowan County</t>
  </si>
  <si>
    <t>Religious Community Services (Craven)</t>
  </si>
  <si>
    <t>RCS Homeless Shelter</t>
  </si>
  <si>
    <t>Residential Treatment Services (Alamance)</t>
  </si>
  <si>
    <t>Crisis Shelter</t>
  </si>
  <si>
    <t>Rowan Helping Ministry</t>
  </si>
  <si>
    <t>Salvation Army (Catawba)</t>
  </si>
  <si>
    <t>Shelter of Hope</t>
  </si>
  <si>
    <t>Salvation Army (Wayne)</t>
  </si>
  <si>
    <t>Samaritans Inn (Anson)</t>
  </si>
  <si>
    <t>Believers Crusade</t>
  </si>
  <si>
    <t>Smithfield Rescue Mission (Johnston)</t>
  </si>
  <si>
    <t>Good Neighborhood</t>
  </si>
  <si>
    <t>St. Bart's Episcopal Church (Chatham)</t>
  </si>
  <si>
    <t>Church Shelter</t>
  </si>
  <si>
    <t>Tabernacle of Faith (Pasquotank)</t>
  </si>
  <si>
    <t>Tabernacle Shelter</t>
  </si>
  <si>
    <t>Tarboro Community Outreach</t>
  </si>
  <si>
    <t>Tarboro Comm. Outrch.</t>
  </si>
  <si>
    <t>The Baker's House (Richmond Co. MH Society)</t>
  </si>
  <si>
    <t>Rockingham Soup Kitchen &amp; Shelter</t>
  </si>
  <si>
    <t>The Dream Center</t>
  </si>
  <si>
    <t>Therapeutic Alternatives (Randolph)</t>
  </si>
  <si>
    <t>Totally Committed Ministries (Randolph)</t>
  </si>
  <si>
    <t>Union Shelter (Union)</t>
  </si>
  <si>
    <t>United Community Ministries (Rocky Mount)</t>
  </si>
  <si>
    <t>UCM Shelter</t>
  </si>
  <si>
    <t>Wesley Shelter (Wilson)</t>
  </si>
  <si>
    <t>Wesley Shelter</t>
  </si>
  <si>
    <t>Wilson County Interfaith Services</t>
  </si>
  <si>
    <t>Hope Station</t>
  </si>
  <si>
    <t>TH</t>
  </si>
  <si>
    <t>Alliance Rehabilitative Care (Vance)</t>
  </si>
  <si>
    <t>Men's House</t>
  </si>
  <si>
    <t>Women's House</t>
  </si>
  <si>
    <t>Angel of Hope (Catawba)</t>
  </si>
  <si>
    <t>Angel of Hope</t>
  </si>
  <si>
    <t>Baptist Children's Home (Macon)</t>
  </si>
  <si>
    <t>Family Care Ministry TH</t>
  </si>
  <si>
    <t>Burlington Development Corporation</t>
  </si>
  <si>
    <t>STEPS</t>
  </si>
  <si>
    <t>Transitional Housing</t>
  </si>
  <si>
    <t>Christian Fellowship Home (Rocky Mount)</t>
  </si>
  <si>
    <t>Men's Home</t>
  </si>
  <si>
    <t>Christians United Outreach Ctr. (Randolph)</t>
  </si>
  <si>
    <t>Project Independence</t>
  </si>
  <si>
    <t>Community Link</t>
  </si>
  <si>
    <t>Crossroads Behavioral Healthcare (Surry)</t>
  </si>
  <si>
    <t>Kwanzaa Transitional Housing</t>
  </si>
  <si>
    <t>Excelling Above Expectations (Edgecombe)</t>
  </si>
  <si>
    <t>Exodus Outreach Foundation (Catawba)</t>
  </si>
  <si>
    <t>Exodus Homes TH</t>
  </si>
  <si>
    <t>Faith Outreaching Hands Ministry (Alamance)</t>
  </si>
  <si>
    <t>God Did It TH</t>
  </si>
  <si>
    <t>Family Care Center (Catawba)</t>
  </si>
  <si>
    <t>Bethesda House</t>
  </si>
  <si>
    <t>Flynn Christian Home (Lenoir)</t>
  </si>
  <si>
    <t>Flynn Home</t>
  </si>
  <si>
    <t>Friendship Home (Union)</t>
  </si>
  <si>
    <t>SA Transtional</t>
  </si>
  <si>
    <t>Harbour House (Granville)</t>
  </si>
  <si>
    <t>Men's Program</t>
  </si>
  <si>
    <t>Women's Program</t>
  </si>
  <si>
    <t>Homes of Hope</t>
  </si>
  <si>
    <t>Lake Area Recovery Home (Warren)</t>
  </si>
  <si>
    <t>Men's SA Transitional Housing</t>
  </si>
  <si>
    <t>Manasseh &amp; Ephriam House</t>
  </si>
  <si>
    <t>NABVETS</t>
  </si>
  <si>
    <t>Men's Transitional Housing</t>
  </si>
  <si>
    <t>New Direction Ministries (Vance)</t>
  </si>
  <si>
    <t>Destiny House Transitional Housing</t>
  </si>
  <si>
    <t>New Horizons (Beaufort)</t>
  </si>
  <si>
    <t>New River Behavioral Healthcare (Yadkin)</t>
  </si>
  <si>
    <t>Pathways Transitional Housing</t>
  </si>
  <si>
    <t>Piedmont Rescue Mission (Alamance)</t>
  </si>
  <si>
    <t>Remmsco</t>
  </si>
  <si>
    <t>Remmsco (Rockingham)</t>
  </si>
  <si>
    <t>Hall Avenue</t>
  </si>
  <si>
    <t>Restoration House for Men (Union)</t>
  </si>
  <si>
    <t>Robeson Health Care Corporation</t>
  </si>
  <si>
    <t>Gracecourt Apts. Transitional Housing</t>
  </si>
  <si>
    <t>Rockingham Co. Help for the Homeless</t>
  </si>
  <si>
    <t>Transitional Housing (Rockingham)</t>
  </si>
  <si>
    <t>Eagle's Nest</t>
  </si>
  <si>
    <t>Safe Harbor (Catawba)</t>
  </si>
  <si>
    <t>Shelter of Hope TH</t>
  </si>
  <si>
    <t>Sandhills Community Action Program Inc.</t>
  </si>
  <si>
    <t>Anson County Project Homeward Bound</t>
  </si>
  <si>
    <t>Moore County Project Homeward Bound</t>
  </si>
  <si>
    <t>Richmond County Project Homeward Bound</t>
  </si>
  <si>
    <t>Second Chance Mission (Onslow)</t>
  </si>
  <si>
    <t>Second Chance Mission</t>
  </si>
  <si>
    <t>Serenity House (Cabarrus)</t>
  </si>
  <si>
    <t>Serenity House</t>
  </si>
  <si>
    <t>Sipes Orchard Home (Catawba)</t>
  </si>
  <si>
    <t>Transitional Housing for Youth</t>
  </si>
  <si>
    <t>Surry HAHC</t>
  </si>
  <si>
    <t>SWIM Network (Edgecombe)</t>
  </si>
  <si>
    <t>The Light House (Edgecombe)</t>
  </si>
  <si>
    <t>The Potter's Vessels (Catawba)</t>
  </si>
  <si>
    <t>Union Mission (Halifax)</t>
  </si>
  <si>
    <t>Union Mission</t>
  </si>
  <si>
    <t>Bassett Center TH</t>
  </si>
  <si>
    <t>HPRP</t>
  </si>
  <si>
    <t>HPRP Rapid Re-Housing</t>
  </si>
  <si>
    <t>East Carolina Behavioral Health</t>
  </si>
  <si>
    <t>McDowell DSS</t>
  </si>
  <si>
    <t>Mountain Projects</t>
  </si>
  <si>
    <t>Pitt County DSS</t>
  </si>
  <si>
    <t>Surry County DSS</t>
  </si>
  <si>
    <t>United Way of Alamance County</t>
  </si>
  <si>
    <t>Wilson County DSS</t>
  </si>
  <si>
    <t>PSH</t>
  </si>
  <si>
    <t>Alamance Mental Health</t>
  </si>
  <si>
    <t>Shelter + Care</t>
  </si>
  <si>
    <t>HOPE PSH</t>
  </si>
  <si>
    <t>Permanent Supportive Housing</t>
  </si>
  <si>
    <t>Eastpointe Human Services</t>
  </si>
  <si>
    <t>Five County Mental Health</t>
  </si>
  <si>
    <t>Graham Housing Authority</t>
  </si>
  <si>
    <t>Solid Ground</t>
  </si>
  <si>
    <t>Greenville Housing Authority</t>
  </si>
  <si>
    <t>Corner Stone</t>
  </si>
  <si>
    <t>Seeds of Change S+C</t>
  </si>
  <si>
    <t>VASH Program</t>
  </si>
  <si>
    <t>Verdura Apartments</t>
  </si>
  <si>
    <t>Mental Health Partners</t>
  </si>
  <si>
    <t>Shelter+Care</t>
  </si>
  <si>
    <t>New Reidsville Housing Auth.</t>
  </si>
  <si>
    <t>Northeastern Coalition to End Homelessness (Pasquotank)</t>
  </si>
  <si>
    <t>Shelter Plus Care</t>
  </si>
  <si>
    <t>OPC Area Program</t>
  </si>
  <si>
    <t>Piedmont Behavioral Health</t>
  </si>
  <si>
    <t>S+C TRA</t>
  </si>
  <si>
    <t>Port Human Services/ECBH</t>
  </si>
  <si>
    <t>Rowan Co. Housing Authority/VA</t>
  </si>
  <si>
    <t>HUD-VASH</t>
  </si>
  <si>
    <t>Project Homeward Bound</t>
  </si>
  <si>
    <t>Smoky Mountain Center - Central Region</t>
  </si>
  <si>
    <t>Smoky Mountain Center - Southern Region</t>
  </si>
  <si>
    <t>Surry Perm. Housing</t>
  </si>
  <si>
    <t>PSH Apartments</t>
  </si>
  <si>
    <t>County</t>
  </si>
  <si>
    <t>Vance</t>
  </si>
  <si>
    <t>Alamance</t>
  </si>
  <si>
    <t>Pasquotank</t>
  </si>
  <si>
    <t>Beaufort</t>
  </si>
  <si>
    <t>Swain</t>
  </si>
  <si>
    <t>Harnett</t>
  </si>
  <si>
    <t>Surry</t>
  </si>
  <si>
    <t>Cabarrus</t>
  </si>
  <si>
    <t>Chatham</t>
  </si>
  <si>
    <t>Cherokee</t>
  </si>
  <si>
    <t>Lee</t>
  </si>
  <si>
    <t>Warren</t>
  </si>
  <si>
    <t>Craven</t>
  </si>
  <si>
    <t>Davidson</t>
  </si>
  <si>
    <t>Iredell</t>
  </si>
  <si>
    <t>Caldwell</t>
  </si>
  <si>
    <t>Granville</t>
  </si>
  <si>
    <t>Catawba</t>
  </si>
  <si>
    <t>Moore</t>
  </si>
  <si>
    <t>McDowell</t>
  </si>
  <si>
    <t>Pitt</t>
  </si>
  <si>
    <t>Edgecombe</t>
  </si>
  <si>
    <t>Franklin</t>
  </si>
  <si>
    <t>Lenoir</t>
  </si>
  <si>
    <t>Johnston</t>
  </si>
  <si>
    <t>Anson</t>
  </si>
  <si>
    <t>Haywood</t>
  </si>
  <si>
    <t>Rockingham</t>
  </si>
  <si>
    <t>Stanly</t>
  </si>
  <si>
    <t>Burke</t>
  </si>
  <si>
    <t>Jackson</t>
  </si>
  <si>
    <t>Macon</t>
  </si>
  <si>
    <t>Henderson</t>
  </si>
  <si>
    <t>Richmond</t>
  </si>
  <si>
    <t>Onslow</t>
  </si>
  <si>
    <t>Randolph</t>
  </si>
  <si>
    <t>Rowan</t>
  </si>
  <si>
    <t>Wayne</t>
  </si>
  <si>
    <t>Robeson</t>
  </si>
  <si>
    <t>Union</t>
  </si>
  <si>
    <t>Wilson</t>
  </si>
  <si>
    <t>Yadkin</t>
  </si>
  <si>
    <t>Halifax</t>
  </si>
  <si>
    <t>Hertford</t>
  </si>
  <si>
    <t>Sanford Housing Authority</t>
  </si>
  <si>
    <t>HMIS COVERAGE: HHS W/O CHILDREN</t>
  </si>
  <si>
    <t>HMIS COVERAGE: HHS WITH ONLY CHILDREN</t>
  </si>
  <si>
    <t>HMIS COVERAGE: SEASONAL OVERFLOW</t>
  </si>
  <si>
    <t>N/A</t>
  </si>
  <si>
    <t>ES TOTALS</t>
  </si>
  <si>
    <t>TH TOTALS</t>
  </si>
  <si>
    <t>HPRP TOTALS</t>
  </si>
  <si>
    <t>HMIS COVERAGE: HHS W/ CHILDREN</t>
  </si>
  <si>
    <t>HMIS COVERAGE: HHS W/0 CHILDREN</t>
  </si>
  <si>
    <t>PSH TOTALS</t>
  </si>
  <si>
    <t>HMIS COVERAGE: HHS W/ ONLY CHILDREN</t>
  </si>
  <si>
    <t>Seasonal Beds in HMIS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</si>
</sst>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0" fillId="0" borderId="0" xfId="0"/>
    <xf numFmtId="0" fontId="18" fillId="0" borderId="10" xfId="0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0" fillId="0" borderId="11" xfId="0" applyBorder="1"/>
    <xf numFmtId="0" fontId="18" fillId="33" borderId="10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0" fillId="0" borderId="10" xfId="0" applyBorder="1"/>
    <xf numFmtId="0" fontId="18" fillId="33" borderId="11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9" fontId="18" fillId="34" borderId="10" xfId="0" applyNumberFormat="1" applyFont="1" applyFill="1" applyBorder="1" applyAlignment="1">
      <alignment wrapText="1"/>
    </xf>
    <xf numFmtId="9" fontId="0" fillId="34" borderId="11" xfId="0" applyNumberFormat="1" applyFill="1" applyBorder="1"/>
    <xf numFmtId="0" fontId="0" fillId="34" borderId="0" xfId="0" applyFill="1"/>
    <xf numFmtId="0" fontId="18" fillId="34" borderId="11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34" borderId="0" xfId="0" applyFill="1" applyAlignment="1">
      <alignment wrapText="1"/>
    </xf>
    <xf numFmtId="0" fontId="18" fillId="34" borderId="0" xfId="0" applyFont="1" applyFill="1" applyAlignment="1">
      <alignment wrapText="1"/>
    </xf>
    <xf numFmtId="9" fontId="18" fillId="34" borderId="0" xfId="0" applyNumberFormat="1" applyFont="1" applyFill="1" applyAlignment="1">
      <alignment wrapText="1"/>
    </xf>
    <xf numFmtId="9" fontId="0" fillId="0" borderId="11" xfId="0" applyNumberFormat="1" applyBorder="1" applyAlignment="1">
      <alignment wrapText="1"/>
    </xf>
    <xf numFmtId="9" fontId="0" fillId="0" borderId="10" xfId="0" applyNumberFormat="1" applyBorder="1" applyAlignment="1">
      <alignment wrapText="1"/>
    </xf>
    <xf numFmtId="9" fontId="0" fillId="34" borderId="10" xfId="0" applyNumberFormat="1" applyFill="1" applyBorder="1" applyAlignment="1">
      <alignment wrapText="1"/>
    </xf>
    <xf numFmtId="0" fontId="18" fillId="34" borderId="0" xfId="0" applyFont="1" applyFill="1"/>
    <xf numFmtId="9" fontId="18" fillId="34" borderId="0" xfId="0" applyNumberFormat="1" applyFont="1" applyFill="1"/>
    <xf numFmtId="0" fontId="18" fillId="34" borderId="11" xfId="0" applyFont="1" applyFill="1" applyBorder="1"/>
    <xf numFmtId="9" fontId="0" fillId="34" borderId="11" xfId="0" applyNumberFormat="1" applyFill="1" applyBorder="1" applyAlignment="1">
      <alignment wrapText="1"/>
    </xf>
    <xf numFmtId="9" fontId="0" fillId="0" borderId="10" xfId="0" applyNumberFormat="1" applyBorder="1"/>
    <xf numFmtId="9" fontId="18" fillId="34" borderId="10" xfId="0" applyNumberFormat="1" applyFont="1" applyFill="1" applyBorder="1"/>
    <xf numFmtId="9" fontId="18" fillId="34" borderId="11" xfId="0" applyNumberFormat="1" applyFont="1" applyFill="1" applyBorder="1" applyAlignment="1">
      <alignment wrapText="1"/>
    </xf>
    <xf numFmtId="9" fontId="0" fillId="34" borderId="0" xfId="0" applyNumberFormat="1" applyFill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wrapText="1"/>
    </xf>
    <xf numFmtId="0" fontId="18" fillId="34" borderId="10" xfId="0" applyFont="1" applyFill="1" applyBorder="1"/>
    <xf numFmtId="0" fontId="0" fillId="0" borderId="10" xfId="0" applyBorder="1" applyAlignment="1">
      <alignment wrapText="1"/>
    </xf>
    <xf numFmtId="9" fontId="0" fillId="34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5"/>
  <cols>
    <col min="1" max="1" width="11.7109375" style="22" customWidth="1"/>
    <col min="2" max="2" width="37.42578125" style="22" customWidth="1"/>
    <col min="3" max="3" width="22.42578125" style="22" customWidth="1"/>
    <col min="4" max="9" width="9.140625" style="22"/>
    <col min="10" max="10" width="12.140625" style="22" customWidth="1"/>
    <col min="11" max="11" width="14.7109375" style="22" customWidth="1"/>
    <col min="12" max="12" width="15.5703125" style="22" customWidth="1"/>
    <col min="13" max="13" width="15.42578125" style="22" customWidth="1"/>
    <col min="14" max="14" width="9.140625" style="22"/>
    <col min="15" max="15" width="12" style="22" customWidth="1"/>
    <col min="16" max="17" width="9.140625" style="22"/>
    <col min="18" max="18" width="16.570312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50</v>
      </c>
      <c r="C2" s="7" t="s">
        <v>51</v>
      </c>
      <c r="D2" s="7" t="s">
        <v>242</v>
      </c>
      <c r="E2" s="7">
        <v>0</v>
      </c>
      <c r="F2" s="7">
        <v>20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27"/>
    </row>
    <row r="3" spans="1:18">
      <c r="A3" s="7" t="s">
        <v>13</v>
      </c>
      <c r="B3" s="7" t="s">
        <v>83</v>
      </c>
      <c r="C3" s="7" t="s">
        <v>84</v>
      </c>
      <c r="D3" s="7" t="s">
        <v>242</v>
      </c>
      <c r="E3" s="7">
        <v>8</v>
      </c>
      <c r="F3" s="7">
        <v>32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10">
        <v>0</v>
      </c>
      <c r="R3" s="27"/>
    </row>
    <row r="4" spans="1:18">
      <c r="A4" s="7" t="s">
        <v>13</v>
      </c>
      <c r="B4" s="7" t="s">
        <v>42</v>
      </c>
      <c r="C4" s="7" t="s">
        <v>31</v>
      </c>
      <c r="D4" s="7" t="s">
        <v>235</v>
      </c>
      <c r="E4" s="7">
        <v>14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10">
        <v>0</v>
      </c>
      <c r="R4" s="27"/>
    </row>
    <row r="5" spans="1:18" ht="26.25">
      <c r="A5" s="7" t="s">
        <v>13</v>
      </c>
      <c r="B5" s="7" t="s">
        <v>93</v>
      </c>
      <c r="C5" s="7" t="s">
        <v>94</v>
      </c>
      <c r="D5" s="7" t="s">
        <v>250</v>
      </c>
      <c r="E5" s="7"/>
      <c r="F5" s="7">
        <v>0</v>
      </c>
      <c r="G5" s="7">
        <v>0</v>
      </c>
      <c r="H5" s="7"/>
      <c r="I5" s="7">
        <v>0</v>
      </c>
      <c r="J5" s="7">
        <v>0</v>
      </c>
      <c r="K5" s="8"/>
      <c r="L5" s="8"/>
      <c r="M5" s="8"/>
      <c r="N5" s="7">
        <v>30</v>
      </c>
      <c r="O5" s="7">
        <v>0</v>
      </c>
      <c r="P5" s="7">
        <v>0</v>
      </c>
      <c r="Q5" s="7">
        <v>0</v>
      </c>
      <c r="R5" s="28"/>
    </row>
    <row r="6" spans="1:18">
      <c r="A6" s="7" t="s">
        <v>13</v>
      </c>
      <c r="B6" s="7" t="s">
        <v>95</v>
      </c>
      <c r="C6" s="7" t="s">
        <v>31</v>
      </c>
      <c r="D6" s="7" t="s">
        <v>250</v>
      </c>
      <c r="E6" s="7">
        <v>0</v>
      </c>
      <c r="F6" s="7">
        <v>8</v>
      </c>
      <c r="G6" s="7">
        <v>0</v>
      </c>
      <c r="H6" s="7">
        <v>0</v>
      </c>
      <c r="I6" s="7">
        <v>0</v>
      </c>
      <c r="J6" s="7">
        <v>0</v>
      </c>
      <c r="K6" s="8"/>
      <c r="L6" s="8"/>
      <c r="M6" s="8"/>
      <c r="N6" s="7">
        <v>0</v>
      </c>
      <c r="O6" s="7">
        <v>0</v>
      </c>
      <c r="P6" s="7">
        <v>0</v>
      </c>
      <c r="Q6" s="7">
        <v>0</v>
      </c>
      <c r="R6" s="28"/>
    </row>
    <row r="7" spans="1:18" s="24" customFormat="1">
      <c r="A7" s="16" t="s">
        <v>266</v>
      </c>
      <c r="B7" s="16"/>
      <c r="C7" s="16"/>
      <c r="D7" s="16"/>
      <c r="E7" s="16">
        <f>SUM(E2:E6)</f>
        <v>22</v>
      </c>
      <c r="F7" s="16">
        <f t="shared" ref="F7:J7" si="0">SUM(F2:F6)</f>
        <v>60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7">
        <v>0</v>
      </c>
      <c r="L7" s="17">
        <v>0</v>
      </c>
      <c r="M7" s="17" t="s">
        <v>265</v>
      </c>
      <c r="N7" s="16">
        <f>SUM(N2:N6)</f>
        <v>30</v>
      </c>
      <c r="O7" s="16">
        <f t="shared" ref="O7:Q7" si="1">SUM(O2:O6)</f>
        <v>0</v>
      </c>
      <c r="P7" s="16">
        <f t="shared" si="1"/>
        <v>0</v>
      </c>
      <c r="Q7" s="16">
        <f t="shared" si="1"/>
        <v>0</v>
      </c>
      <c r="R7" s="29">
        <v>0</v>
      </c>
    </row>
    <row r="8" spans="1:18">
      <c r="A8" s="7" t="s">
        <v>186</v>
      </c>
      <c r="B8" s="7" t="s">
        <v>160</v>
      </c>
      <c r="C8" s="7" t="s">
        <v>211</v>
      </c>
      <c r="D8" s="7" t="s">
        <v>250</v>
      </c>
      <c r="E8" s="7">
        <v>0</v>
      </c>
      <c r="F8" s="7">
        <v>1</v>
      </c>
      <c r="G8" s="7">
        <v>0</v>
      </c>
      <c r="H8" s="7">
        <v>0</v>
      </c>
      <c r="I8" s="7">
        <v>1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 s="24" customFormat="1" ht="15.75" customHeight="1">
      <c r="A9" s="16" t="s">
        <v>271</v>
      </c>
      <c r="B9" s="16"/>
      <c r="C9" s="16"/>
      <c r="D9" s="16"/>
      <c r="E9" s="16">
        <f>SUM(E8)</f>
        <v>0</v>
      </c>
      <c r="F9" s="16">
        <f t="shared" ref="F9:J9" si="2">SUM(F8)</f>
        <v>1</v>
      </c>
      <c r="G9" s="16">
        <f t="shared" si="2"/>
        <v>0</v>
      </c>
      <c r="H9" s="16">
        <f t="shared" si="2"/>
        <v>0</v>
      </c>
      <c r="I9" s="16">
        <f t="shared" si="2"/>
        <v>1</v>
      </c>
      <c r="J9" s="16">
        <f t="shared" si="2"/>
        <v>0</v>
      </c>
      <c r="K9" s="17" t="s">
        <v>265</v>
      </c>
      <c r="L9" s="17">
        <f>I9/F9</f>
        <v>1</v>
      </c>
      <c r="M9" s="17" t="s">
        <v>265</v>
      </c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  <row r="10" spans="1:18" ht="26.25">
      <c r="A10" s="7" t="s">
        <v>105</v>
      </c>
      <c r="B10" s="7" t="s">
        <v>160</v>
      </c>
      <c r="C10" s="7" t="s">
        <v>161</v>
      </c>
      <c r="D10" s="7" t="s">
        <v>242</v>
      </c>
      <c r="E10" s="7">
        <v>8</v>
      </c>
      <c r="F10" s="7">
        <v>1</v>
      </c>
      <c r="G10" s="7">
        <v>0</v>
      </c>
      <c r="H10" s="7">
        <v>8</v>
      </c>
      <c r="I10" s="7">
        <v>1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 ht="26.25">
      <c r="A11" s="7" t="s">
        <v>105</v>
      </c>
      <c r="B11" s="7" t="s">
        <v>160</v>
      </c>
      <c r="C11" s="7" t="s">
        <v>162</v>
      </c>
      <c r="D11" s="7" t="s">
        <v>235</v>
      </c>
      <c r="E11" s="7">
        <v>13</v>
      </c>
      <c r="F11" s="7">
        <v>0</v>
      </c>
      <c r="G11" s="7">
        <v>0</v>
      </c>
      <c r="H11" s="7">
        <v>13</v>
      </c>
      <c r="I11" s="7">
        <v>0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 ht="26.25">
      <c r="A12" s="7" t="s">
        <v>105</v>
      </c>
      <c r="B12" s="7" t="s">
        <v>160</v>
      </c>
      <c r="C12" s="7" t="s">
        <v>163</v>
      </c>
      <c r="D12" s="7" t="s">
        <v>250</v>
      </c>
      <c r="E12" s="7">
        <v>12</v>
      </c>
      <c r="F12" s="7">
        <v>0</v>
      </c>
      <c r="G12" s="7">
        <v>0</v>
      </c>
      <c r="H12" s="7">
        <v>12</v>
      </c>
      <c r="I12" s="7">
        <v>0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>
      <c r="A13" s="7" t="s">
        <v>105</v>
      </c>
      <c r="B13" s="7" t="s">
        <v>95</v>
      </c>
      <c r="C13" s="7" t="s">
        <v>115</v>
      </c>
      <c r="D13" s="7" t="s">
        <v>250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  <row r="14" spans="1:18" s="25" customFormat="1" ht="12.75">
      <c r="A14" s="25" t="s">
        <v>267</v>
      </c>
      <c r="E14" s="25">
        <f>SUM(E10:E13)</f>
        <v>33</v>
      </c>
      <c r="F14" s="25">
        <f t="shared" ref="F14:J14" si="3">SUM(F10:F13)</f>
        <v>3</v>
      </c>
      <c r="G14" s="25">
        <f t="shared" si="3"/>
        <v>0</v>
      </c>
      <c r="H14" s="25">
        <f t="shared" si="3"/>
        <v>33</v>
      </c>
      <c r="I14" s="25">
        <f t="shared" si="3"/>
        <v>1</v>
      </c>
      <c r="J14" s="25">
        <f t="shared" si="3"/>
        <v>0</v>
      </c>
      <c r="K14" s="26">
        <f>H14/E14</f>
        <v>1</v>
      </c>
      <c r="L14" s="26">
        <f>I14/F14</f>
        <v>0.33333333333333331</v>
      </c>
      <c r="M14" s="26" t="s">
        <v>265</v>
      </c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</sheetData>
  <sortState ref="A2:R11">
    <sortCondition ref="A2:A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RowHeight="15"/>
  <cols>
    <col min="1" max="1" width="11.140625" style="22" customWidth="1"/>
    <col min="2" max="2" width="40.7109375" style="22" customWidth="1"/>
    <col min="3" max="3" width="23.28515625" style="22" customWidth="1"/>
    <col min="4" max="10" width="9.140625" style="22"/>
    <col min="11" max="11" width="15" style="22" customWidth="1"/>
    <col min="12" max="12" width="14.85546875" style="22" customWidth="1"/>
    <col min="13" max="13" width="15.42578125" style="22" customWidth="1"/>
    <col min="14" max="17" width="9.140625" style="22"/>
    <col min="18" max="18" width="13.140625" style="22" customWidth="1"/>
    <col min="19" max="16384" width="9.140625" style="22"/>
  </cols>
  <sheetData>
    <row r="1" spans="1:18" ht="51.75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270</v>
      </c>
      <c r="M1" s="38" t="s">
        <v>263</v>
      </c>
      <c r="N1" s="4" t="s">
        <v>9</v>
      </c>
      <c r="O1" s="4" t="s">
        <v>10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14</v>
      </c>
      <c r="C2" s="7" t="s">
        <v>15</v>
      </c>
      <c r="D2" s="7" t="s">
        <v>218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2</v>
      </c>
      <c r="Q2" s="10">
        <v>0</v>
      </c>
      <c r="R2" s="27"/>
    </row>
    <row r="3" spans="1:18">
      <c r="A3" s="7" t="s">
        <v>13</v>
      </c>
      <c r="B3" s="7" t="s">
        <v>16</v>
      </c>
      <c r="C3" s="7" t="s">
        <v>17</v>
      </c>
      <c r="D3" s="7" t="s">
        <v>218</v>
      </c>
      <c r="E3" s="7">
        <v>11</v>
      </c>
      <c r="F3" s="7">
        <v>76</v>
      </c>
      <c r="G3" s="7"/>
      <c r="H3" s="7">
        <v>11</v>
      </c>
      <c r="I3" s="7">
        <v>76</v>
      </c>
      <c r="J3" s="7"/>
      <c r="K3" s="8"/>
      <c r="L3" s="8"/>
      <c r="M3" s="8"/>
      <c r="N3" s="7">
        <v>0</v>
      </c>
      <c r="O3" s="7">
        <v>0</v>
      </c>
      <c r="P3" s="7">
        <v>0</v>
      </c>
      <c r="Q3" s="10">
        <v>0</v>
      </c>
      <c r="R3" s="27"/>
    </row>
    <row r="4" spans="1:18">
      <c r="A4" s="7" t="s">
        <v>13</v>
      </c>
      <c r="B4" s="7" t="s">
        <v>77</v>
      </c>
      <c r="C4" s="7" t="s">
        <v>78</v>
      </c>
      <c r="D4" s="7" t="s">
        <v>218</v>
      </c>
      <c r="E4" s="7">
        <v>0</v>
      </c>
      <c r="F4" s="7">
        <v>8</v>
      </c>
      <c r="G4" s="7">
        <v>0</v>
      </c>
      <c r="H4" s="7">
        <v>0</v>
      </c>
      <c r="I4" s="7">
        <v>8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10">
        <v>0</v>
      </c>
      <c r="R4" s="27"/>
    </row>
    <row r="5" spans="1:18" s="24" customFormat="1">
      <c r="A5" s="16" t="s">
        <v>266</v>
      </c>
      <c r="B5" s="16"/>
      <c r="C5" s="16"/>
      <c r="D5" s="16"/>
      <c r="E5" s="16">
        <f>SUM(E2:E4)</f>
        <v>11</v>
      </c>
      <c r="F5" s="16">
        <f t="shared" ref="F5:J5" si="0">SUM(F2:F4)</f>
        <v>84</v>
      </c>
      <c r="G5" s="16">
        <f t="shared" si="0"/>
        <v>0</v>
      </c>
      <c r="H5" s="16">
        <f t="shared" si="0"/>
        <v>11</v>
      </c>
      <c r="I5" s="16">
        <f t="shared" si="0"/>
        <v>84</v>
      </c>
      <c r="J5" s="16">
        <f t="shared" si="0"/>
        <v>0</v>
      </c>
      <c r="K5" s="17">
        <f>E5/H5</f>
        <v>1</v>
      </c>
      <c r="L5" s="17">
        <f>F5/I5</f>
        <v>1</v>
      </c>
      <c r="M5" s="17" t="s">
        <v>265</v>
      </c>
      <c r="N5" s="16">
        <f>SUM(N2:N4)</f>
        <v>0</v>
      </c>
      <c r="O5" s="16">
        <f t="shared" ref="O5:Q5" si="1">SUM(O2:O4)</f>
        <v>0</v>
      </c>
      <c r="P5" s="16">
        <f t="shared" si="1"/>
        <v>2</v>
      </c>
      <c r="Q5" s="16">
        <f t="shared" si="1"/>
        <v>0</v>
      </c>
      <c r="R5" s="33">
        <v>0</v>
      </c>
    </row>
    <row r="6" spans="1:18">
      <c r="A6" s="7" t="s">
        <v>105</v>
      </c>
      <c r="B6" s="7" t="s">
        <v>113</v>
      </c>
      <c r="C6" s="7" t="s">
        <v>114</v>
      </c>
      <c r="D6" s="7" t="s">
        <v>218</v>
      </c>
      <c r="E6" s="7">
        <v>11</v>
      </c>
      <c r="F6" s="7">
        <v>0</v>
      </c>
      <c r="G6" s="7">
        <v>0</v>
      </c>
      <c r="H6" s="7">
        <v>11</v>
      </c>
      <c r="I6" s="7">
        <v>0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3" t="s">
        <v>265</v>
      </c>
      <c r="R6" s="15" t="s">
        <v>265</v>
      </c>
    </row>
    <row r="7" spans="1:18">
      <c r="A7" s="7" t="s">
        <v>105</v>
      </c>
      <c r="B7" s="7" t="s">
        <v>126</v>
      </c>
      <c r="C7" s="7" t="s">
        <v>127</v>
      </c>
      <c r="D7" s="7" t="s">
        <v>218</v>
      </c>
      <c r="E7" s="7">
        <v>0</v>
      </c>
      <c r="F7" s="7">
        <v>8</v>
      </c>
      <c r="G7" s="7">
        <v>0</v>
      </c>
      <c r="H7" s="7">
        <v>0</v>
      </c>
      <c r="I7" s="7">
        <v>0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  <row r="8" spans="1:18">
      <c r="A8" s="7" t="s">
        <v>105</v>
      </c>
      <c r="B8" s="7" t="s">
        <v>140</v>
      </c>
      <c r="C8" s="7" t="s">
        <v>115</v>
      </c>
      <c r="D8" s="7" t="s">
        <v>218</v>
      </c>
      <c r="E8" s="7">
        <v>0</v>
      </c>
      <c r="F8" s="7">
        <v>12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3" t="s">
        <v>265</v>
      </c>
      <c r="R8" s="15" t="s">
        <v>265</v>
      </c>
    </row>
    <row r="9" spans="1:18">
      <c r="A9" s="7" t="s">
        <v>105</v>
      </c>
      <c r="B9" s="7" t="s">
        <v>148</v>
      </c>
      <c r="C9" s="7" t="s">
        <v>115</v>
      </c>
      <c r="D9" s="7" t="s">
        <v>218</v>
      </c>
      <c r="E9" s="7">
        <v>0</v>
      </c>
      <c r="F9" s="7">
        <v>30</v>
      </c>
      <c r="G9" s="7">
        <v>0</v>
      </c>
      <c r="H9" s="7">
        <v>0</v>
      </c>
      <c r="I9" s="7">
        <v>0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3" t="s">
        <v>265</v>
      </c>
      <c r="R9" s="15" t="s">
        <v>265</v>
      </c>
    </row>
    <row r="10" spans="1:18">
      <c r="A10" s="7" t="s">
        <v>105</v>
      </c>
      <c r="B10" s="7" t="s">
        <v>148</v>
      </c>
      <c r="C10" s="7" t="s">
        <v>115</v>
      </c>
      <c r="D10" s="7" t="s">
        <v>218</v>
      </c>
      <c r="E10" s="7">
        <v>0</v>
      </c>
      <c r="F10" s="7">
        <v>4</v>
      </c>
      <c r="G10" s="7">
        <v>0</v>
      </c>
      <c r="H10" s="7">
        <v>0</v>
      </c>
      <c r="I10" s="7">
        <v>0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3" t="s">
        <v>265</v>
      </c>
      <c r="R10" s="15" t="s">
        <v>265</v>
      </c>
    </row>
    <row r="11" spans="1:18">
      <c r="A11" s="7" t="s">
        <v>105</v>
      </c>
      <c r="B11" s="7" t="s">
        <v>77</v>
      </c>
      <c r="C11" s="7" t="s">
        <v>151</v>
      </c>
      <c r="D11" s="7" t="s">
        <v>218</v>
      </c>
      <c r="E11" s="7">
        <v>0</v>
      </c>
      <c r="F11" s="7">
        <v>19</v>
      </c>
      <c r="G11" s="7">
        <v>0</v>
      </c>
      <c r="H11" s="7">
        <v>0</v>
      </c>
      <c r="I11" s="7">
        <v>19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3" t="s">
        <v>265</v>
      </c>
      <c r="R11" s="15" t="s">
        <v>265</v>
      </c>
    </row>
    <row r="12" spans="1:18" s="24" customFormat="1">
      <c r="A12" s="16" t="s">
        <v>267</v>
      </c>
      <c r="B12" s="16"/>
      <c r="C12" s="16"/>
      <c r="D12" s="16"/>
      <c r="E12" s="16">
        <f>SUM(E6:E11)</f>
        <v>11</v>
      </c>
      <c r="F12" s="16">
        <f t="shared" ref="F12:J12" si="2">SUM(F6:F11)</f>
        <v>73</v>
      </c>
      <c r="G12" s="16">
        <f t="shared" si="2"/>
        <v>0</v>
      </c>
      <c r="H12" s="16">
        <f t="shared" si="2"/>
        <v>11</v>
      </c>
      <c r="I12" s="16">
        <f t="shared" si="2"/>
        <v>19</v>
      </c>
      <c r="J12" s="16">
        <f t="shared" si="2"/>
        <v>0</v>
      </c>
      <c r="K12" s="17">
        <f>E12/H12</f>
        <v>1</v>
      </c>
      <c r="L12" s="17">
        <f>I12/F12</f>
        <v>0.26027397260273971</v>
      </c>
      <c r="M12" s="17" t="s">
        <v>265</v>
      </c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>
      <c r="A13" s="7" t="s">
        <v>177</v>
      </c>
      <c r="B13" s="7" t="s">
        <v>184</v>
      </c>
      <c r="C13" s="7" t="s">
        <v>178</v>
      </c>
      <c r="D13" s="7" t="s">
        <v>218</v>
      </c>
      <c r="E13" s="7">
        <v>5</v>
      </c>
      <c r="F13" s="7">
        <v>4</v>
      </c>
      <c r="G13" s="7">
        <v>0</v>
      </c>
      <c r="H13" s="7">
        <v>5</v>
      </c>
      <c r="I13" s="7">
        <v>4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3" t="s">
        <v>265</v>
      </c>
      <c r="R13" s="15" t="s">
        <v>265</v>
      </c>
    </row>
    <row r="14" spans="1:18" s="24" customFormat="1">
      <c r="A14" s="16" t="s">
        <v>268</v>
      </c>
      <c r="B14" s="16"/>
      <c r="C14" s="16"/>
      <c r="D14" s="16"/>
      <c r="E14" s="16">
        <v>5</v>
      </c>
      <c r="F14" s="16">
        <v>4</v>
      </c>
      <c r="G14" s="16">
        <v>0</v>
      </c>
      <c r="H14" s="16">
        <v>5</v>
      </c>
      <c r="I14" s="16">
        <v>4</v>
      </c>
      <c r="J14" s="16">
        <v>0</v>
      </c>
      <c r="K14" s="17">
        <f>H14/E14</f>
        <v>1</v>
      </c>
      <c r="L14" s="17">
        <f>I14/F14</f>
        <v>1</v>
      </c>
      <c r="M14" s="17" t="s">
        <v>265</v>
      </c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  <row r="15" spans="1:18">
      <c r="A15" s="7" t="s">
        <v>186</v>
      </c>
      <c r="B15" s="7" t="s">
        <v>187</v>
      </c>
      <c r="C15" s="7" t="s">
        <v>188</v>
      </c>
      <c r="D15" s="7" t="s">
        <v>218</v>
      </c>
      <c r="E15" s="7">
        <v>24</v>
      </c>
      <c r="F15" s="7">
        <v>16</v>
      </c>
      <c r="G15" s="7">
        <v>0</v>
      </c>
      <c r="H15" s="7">
        <v>24</v>
      </c>
      <c r="I15" s="7">
        <v>16</v>
      </c>
      <c r="J15" s="7">
        <v>0</v>
      </c>
      <c r="K15" s="8"/>
      <c r="L15" s="8"/>
      <c r="M15" s="8"/>
      <c r="N15" s="12" t="s">
        <v>265</v>
      </c>
      <c r="O15" s="12" t="s">
        <v>265</v>
      </c>
      <c r="P15" s="12" t="s">
        <v>265</v>
      </c>
      <c r="Q15" s="13" t="s">
        <v>265</v>
      </c>
      <c r="R15" s="15" t="s">
        <v>265</v>
      </c>
    </row>
    <row r="16" spans="1:18">
      <c r="A16" s="7" t="s">
        <v>186</v>
      </c>
      <c r="B16" s="7" t="s">
        <v>113</v>
      </c>
      <c r="C16" s="7" t="s">
        <v>189</v>
      </c>
      <c r="D16" s="7" t="s">
        <v>218</v>
      </c>
      <c r="E16" s="7">
        <v>0</v>
      </c>
      <c r="F16" s="7">
        <v>6</v>
      </c>
      <c r="G16" s="7">
        <v>0</v>
      </c>
      <c r="H16" s="7">
        <v>0</v>
      </c>
      <c r="I16" s="7">
        <v>6</v>
      </c>
      <c r="J16" s="7">
        <v>0</v>
      </c>
      <c r="K16" s="8"/>
      <c r="L16" s="8"/>
      <c r="M16" s="8"/>
      <c r="N16" s="12" t="s">
        <v>265</v>
      </c>
      <c r="O16" s="12" t="s">
        <v>265</v>
      </c>
      <c r="P16" s="12" t="s">
        <v>265</v>
      </c>
      <c r="Q16" s="13" t="s">
        <v>265</v>
      </c>
      <c r="R16" s="15" t="s">
        <v>265</v>
      </c>
    </row>
    <row r="17" spans="1:18">
      <c r="A17" s="7" t="s">
        <v>186</v>
      </c>
      <c r="B17" s="7" t="s">
        <v>193</v>
      </c>
      <c r="C17" s="7" t="s">
        <v>188</v>
      </c>
      <c r="D17" s="7" t="s">
        <v>218</v>
      </c>
      <c r="E17" s="7">
        <v>4</v>
      </c>
      <c r="F17" s="7">
        <v>3</v>
      </c>
      <c r="G17" s="7">
        <v>0</v>
      </c>
      <c r="H17" s="7">
        <v>4</v>
      </c>
      <c r="I17" s="7">
        <v>3</v>
      </c>
      <c r="J17" s="7">
        <v>0</v>
      </c>
      <c r="K17" s="8"/>
      <c r="L17" s="8"/>
      <c r="M17" s="8"/>
      <c r="N17" s="12" t="s">
        <v>265</v>
      </c>
      <c r="O17" s="12" t="s">
        <v>265</v>
      </c>
      <c r="P17" s="12" t="s">
        <v>265</v>
      </c>
      <c r="Q17" s="13" t="s">
        <v>265</v>
      </c>
      <c r="R17" s="15" t="s">
        <v>265</v>
      </c>
    </row>
    <row r="18" spans="1:18">
      <c r="A18" s="7" t="s">
        <v>186</v>
      </c>
      <c r="B18" s="7" t="s">
        <v>193</v>
      </c>
      <c r="C18" s="7" t="s">
        <v>188</v>
      </c>
      <c r="D18" s="7" t="s">
        <v>218</v>
      </c>
      <c r="E18" s="7">
        <v>6</v>
      </c>
      <c r="F18" s="7">
        <v>0</v>
      </c>
      <c r="G18" s="7">
        <v>0</v>
      </c>
      <c r="H18" s="7">
        <v>6</v>
      </c>
      <c r="I18" s="7">
        <v>0</v>
      </c>
      <c r="J18" s="7">
        <v>0</v>
      </c>
      <c r="K18" s="8"/>
      <c r="L18" s="8"/>
      <c r="M18" s="8"/>
      <c r="N18" s="12" t="s">
        <v>265</v>
      </c>
      <c r="O18" s="12" t="s">
        <v>265</v>
      </c>
      <c r="P18" s="12" t="s">
        <v>265</v>
      </c>
      <c r="Q18" s="13" t="s">
        <v>265</v>
      </c>
      <c r="R18" s="15" t="s">
        <v>265</v>
      </c>
    </row>
    <row r="19" spans="1:18" ht="26.25">
      <c r="A19" s="7" t="s">
        <v>186</v>
      </c>
      <c r="B19" s="7" t="s">
        <v>77</v>
      </c>
      <c r="C19" s="7" t="s">
        <v>190</v>
      </c>
      <c r="D19" s="7" t="s">
        <v>218</v>
      </c>
      <c r="E19" s="7">
        <v>0</v>
      </c>
      <c r="F19" s="7">
        <v>6</v>
      </c>
      <c r="G19" s="7">
        <v>0</v>
      </c>
      <c r="H19" s="7">
        <v>0</v>
      </c>
      <c r="I19" s="7">
        <v>0</v>
      </c>
      <c r="J19" s="7">
        <v>0</v>
      </c>
      <c r="K19" s="8"/>
      <c r="L19" s="8"/>
      <c r="M19" s="8"/>
      <c r="N19" s="12" t="s">
        <v>265</v>
      </c>
      <c r="O19" s="12" t="s">
        <v>265</v>
      </c>
      <c r="P19" s="12" t="s">
        <v>265</v>
      </c>
      <c r="Q19" s="13" t="s">
        <v>265</v>
      </c>
      <c r="R19" s="15" t="s">
        <v>265</v>
      </c>
    </row>
    <row r="20" spans="1:18" s="24" customFormat="1">
      <c r="A20" s="21" t="s">
        <v>271</v>
      </c>
      <c r="E20" s="24">
        <f>SUM(E15:E19)</f>
        <v>34</v>
      </c>
      <c r="F20" s="24">
        <f>SUM(F15:F19)</f>
        <v>31</v>
      </c>
      <c r="G20" s="24">
        <f t="shared" ref="G20:J20" si="3">SUM(G15:G19)</f>
        <v>0</v>
      </c>
      <c r="H20" s="24">
        <f t="shared" si="3"/>
        <v>34</v>
      </c>
      <c r="I20" s="24">
        <f t="shared" si="3"/>
        <v>25</v>
      </c>
      <c r="J20" s="24">
        <f t="shared" si="3"/>
        <v>0</v>
      </c>
      <c r="K20" s="37">
        <f>H20/E20</f>
        <v>1</v>
      </c>
      <c r="L20" s="37">
        <f>I20/F20</f>
        <v>0.80645161290322576</v>
      </c>
      <c r="M20" s="24" t="s">
        <v>265</v>
      </c>
      <c r="N20" s="12" t="s">
        <v>265</v>
      </c>
      <c r="O20" s="12" t="s">
        <v>265</v>
      </c>
      <c r="P20" s="12" t="s">
        <v>265</v>
      </c>
      <c r="Q20" s="12" t="s">
        <v>265</v>
      </c>
      <c r="R20" s="12" t="s">
        <v>265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pane xSplit="1" topLeftCell="B1" activePane="topRight" state="frozen"/>
      <selection pane="topRight" activeCell="B9" sqref="B9"/>
    </sheetView>
  </sheetViews>
  <sheetFormatPr defaultRowHeight="15"/>
  <cols>
    <col min="1" max="1" width="9.140625" style="22"/>
    <col min="2" max="2" width="22" style="22" customWidth="1"/>
    <col min="3" max="3" width="24.28515625" style="22" customWidth="1"/>
    <col min="4" max="10" width="9.140625" style="22"/>
    <col min="11" max="11" width="14.7109375" style="22" customWidth="1"/>
    <col min="12" max="13" width="15.140625" style="22" customWidth="1"/>
    <col min="14" max="17" width="9.140625" style="22"/>
    <col min="18" max="18" width="16.7109375" style="22" customWidth="1"/>
    <col min="19" max="16384" width="9.140625" style="22"/>
  </cols>
  <sheetData>
    <row r="1" spans="1:18" ht="51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ht="15.75" customHeight="1">
      <c r="A2" s="7" t="s">
        <v>13</v>
      </c>
      <c r="B2" s="7" t="s">
        <v>18</v>
      </c>
      <c r="C2" s="7" t="s">
        <v>19</v>
      </c>
      <c r="D2" s="7" t="s">
        <v>220</v>
      </c>
      <c r="E2" s="7">
        <v>0</v>
      </c>
      <c r="F2" s="7">
        <v>12</v>
      </c>
      <c r="G2" s="7">
        <v>0</v>
      </c>
      <c r="H2" s="7">
        <v>0</v>
      </c>
      <c r="I2" s="7">
        <v>12</v>
      </c>
      <c r="J2" s="7">
        <v>0</v>
      </c>
      <c r="K2" s="7"/>
      <c r="L2" s="7"/>
      <c r="M2" s="7"/>
      <c r="N2" s="7">
        <v>0</v>
      </c>
      <c r="O2" s="7">
        <v>0</v>
      </c>
      <c r="P2" s="7">
        <v>0</v>
      </c>
      <c r="Q2" s="10">
        <v>0</v>
      </c>
      <c r="R2" s="23"/>
    </row>
    <row r="3" spans="1:18" s="24" customFormat="1">
      <c r="A3" s="16" t="s">
        <v>266</v>
      </c>
      <c r="B3" s="16"/>
      <c r="C3" s="16"/>
      <c r="D3" s="16"/>
      <c r="E3" s="16">
        <f>SUM(E2)</f>
        <v>0</v>
      </c>
      <c r="F3" s="16">
        <f t="shared" ref="F3:J3" si="0">SUM(F2)</f>
        <v>12</v>
      </c>
      <c r="G3" s="16">
        <f t="shared" si="0"/>
        <v>0</v>
      </c>
      <c r="H3" s="16">
        <f t="shared" si="0"/>
        <v>0</v>
      </c>
      <c r="I3" s="16">
        <f t="shared" si="0"/>
        <v>12</v>
      </c>
      <c r="J3" s="16">
        <f t="shared" si="0"/>
        <v>0</v>
      </c>
      <c r="K3" s="16" t="s">
        <v>265</v>
      </c>
      <c r="L3" s="17">
        <f>I3/F3</f>
        <v>1</v>
      </c>
      <c r="M3" s="16" t="s">
        <v>265</v>
      </c>
      <c r="N3" s="16">
        <v>0</v>
      </c>
      <c r="O3" s="16">
        <v>0</v>
      </c>
      <c r="P3" s="16">
        <v>0</v>
      </c>
      <c r="Q3" s="16">
        <v>0</v>
      </c>
      <c r="R3" s="20" t="s">
        <v>265</v>
      </c>
    </row>
    <row r="4" spans="1:18">
      <c r="A4" s="7" t="s">
        <v>105</v>
      </c>
      <c r="B4" s="7" t="s">
        <v>145</v>
      </c>
      <c r="C4" s="7" t="s">
        <v>115</v>
      </c>
      <c r="D4" s="7" t="s">
        <v>220</v>
      </c>
      <c r="E4" s="7">
        <v>24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/>
      <c r="L4" s="7"/>
      <c r="M4" s="7"/>
      <c r="N4" s="12" t="s">
        <v>265</v>
      </c>
      <c r="O4" s="12" t="s">
        <v>265</v>
      </c>
      <c r="P4" s="12" t="s">
        <v>265</v>
      </c>
      <c r="Q4" s="13" t="s">
        <v>265</v>
      </c>
      <c r="R4" s="15" t="s">
        <v>265</v>
      </c>
    </row>
    <row r="5" spans="1:18" s="25" customFormat="1" ht="12.75">
      <c r="A5" s="21" t="s">
        <v>267</v>
      </c>
      <c r="E5" s="25">
        <f>SUM(E4)</f>
        <v>24</v>
      </c>
      <c r="F5" s="25">
        <f t="shared" ref="F5:J5" si="1">SUM(F4)</f>
        <v>0</v>
      </c>
      <c r="G5" s="25">
        <f t="shared" si="1"/>
        <v>0</v>
      </c>
      <c r="H5" s="25">
        <f t="shared" si="1"/>
        <v>0</v>
      </c>
      <c r="I5" s="25">
        <f t="shared" si="1"/>
        <v>0</v>
      </c>
      <c r="J5" s="25">
        <f t="shared" si="1"/>
        <v>0</v>
      </c>
      <c r="K5" s="26">
        <v>0</v>
      </c>
      <c r="L5" s="25" t="s">
        <v>265</v>
      </c>
      <c r="M5" s="25" t="s">
        <v>265</v>
      </c>
      <c r="N5" s="12" t="s">
        <v>265</v>
      </c>
      <c r="O5" s="12" t="s">
        <v>265</v>
      </c>
      <c r="P5" s="12" t="s">
        <v>265</v>
      </c>
      <c r="Q5" s="13" t="s">
        <v>265</v>
      </c>
      <c r="R5" s="15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"/>
  <sheetViews>
    <sheetView topLeftCell="C1" workbookViewId="0">
      <pane xSplit="1" topLeftCell="D1" activePane="topRight" state="frozen"/>
      <selection activeCell="C1" sqref="C1"/>
      <selection pane="topRight" activeCell="E9" sqref="E9"/>
    </sheetView>
  </sheetViews>
  <sheetFormatPr defaultRowHeight="15"/>
  <cols>
    <col min="1" max="1" width="9.140625" style="22"/>
    <col min="2" max="2" width="22.140625" style="22" customWidth="1"/>
    <col min="3" max="3" width="17.5703125" style="22" customWidth="1"/>
    <col min="4" max="10" width="9.140625" style="22"/>
    <col min="11" max="11" width="13.42578125" style="22" customWidth="1"/>
    <col min="12" max="12" width="13.5703125" style="22" customWidth="1"/>
    <col min="13" max="13" width="16.140625" style="22" customWidth="1"/>
    <col min="14" max="17" width="9.140625" style="22"/>
    <col min="18" max="18" width="15.5703125" style="22" customWidth="1"/>
    <col min="19" max="16384" width="9.140625" style="22"/>
  </cols>
  <sheetData>
    <row r="1" spans="1:18" ht="51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57</v>
      </c>
      <c r="C2" s="7" t="s">
        <v>31</v>
      </c>
      <c r="D2" s="7" t="s">
        <v>246</v>
      </c>
      <c r="E2" s="7">
        <v>0</v>
      </c>
      <c r="F2" s="7">
        <v>16</v>
      </c>
      <c r="G2" s="7">
        <v>0</v>
      </c>
      <c r="H2" s="7">
        <v>0</v>
      </c>
      <c r="I2" s="7">
        <v>16</v>
      </c>
      <c r="J2" s="7">
        <v>0</v>
      </c>
      <c r="K2" s="8"/>
      <c r="L2" s="8"/>
      <c r="M2" s="8"/>
      <c r="N2" s="7">
        <v>0</v>
      </c>
      <c r="O2" s="7">
        <v>0</v>
      </c>
      <c r="P2" s="7">
        <v>3</v>
      </c>
      <c r="Q2" s="10">
        <v>3</v>
      </c>
      <c r="R2" s="23"/>
    </row>
    <row r="3" spans="1:18">
      <c r="A3" s="7" t="s">
        <v>13</v>
      </c>
      <c r="B3" s="7" t="s">
        <v>66</v>
      </c>
      <c r="C3" s="7" t="s">
        <v>31</v>
      </c>
      <c r="D3" s="7" t="s">
        <v>246</v>
      </c>
      <c r="E3" s="7">
        <v>0</v>
      </c>
      <c r="F3" s="7">
        <v>8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10">
        <v>0</v>
      </c>
      <c r="R3" s="23"/>
    </row>
    <row r="4" spans="1:18" s="24" customFormat="1">
      <c r="A4" s="16" t="s">
        <v>266</v>
      </c>
      <c r="B4" s="16"/>
      <c r="C4" s="16"/>
      <c r="D4" s="16"/>
      <c r="E4" s="16">
        <f>SUM(E2:E3)</f>
        <v>0</v>
      </c>
      <c r="F4" s="16">
        <f t="shared" ref="F4:J4" si="0">SUM(F2:F3)</f>
        <v>24</v>
      </c>
      <c r="G4" s="16">
        <f t="shared" si="0"/>
        <v>0</v>
      </c>
      <c r="H4" s="16">
        <f t="shared" si="0"/>
        <v>0</v>
      </c>
      <c r="I4" s="16">
        <f t="shared" si="0"/>
        <v>16</v>
      </c>
      <c r="J4" s="16">
        <f t="shared" si="0"/>
        <v>0</v>
      </c>
      <c r="K4" s="17" t="s">
        <v>265</v>
      </c>
      <c r="L4" s="17">
        <f>I4/F4</f>
        <v>0.66666666666666663</v>
      </c>
      <c r="M4" s="17" t="s">
        <v>265</v>
      </c>
      <c r="N4" s="16">
        <f>SUM(N2:N3)</f>
        <v>0</v>
      </c>
      <c r="O4" s="16">
        <f t="shared" ref="O4:Q4" si="1">SUM(O2:O3)</f>
        <v>0</v>
      </c>
      <c r="P4" s="16">
        <f t="shared" si="1"/>
        <v>3</v>
      </c>
      <c r="Q4" s="16">
        <f t="shared" si="1"/>
        <v>3</v>
      </c>
      <c r="R4" s="33">
        <v>1</v>
      </c>
    </row>
    <row r="5" spans="1:18" ht="14.25" customHeight="1">
      <c r="A5" s="7" t="s">
        <v>105</v>
      </c>
      <c r="B5" s="7" t="s">
        <v>66</v>
      </c>
      <c r="C5" s="7" t="s">
        <v>115</v>
      </c>
      <c r="D5" s="7" t="s">
        <v>246</v>
      </c>
      <c r="E5" s="7"/>
      <c r="F5" s="7">
        <v>15</v>
      </c>
      <c r="G5" s="7"/>
      <c r="H5" s="7"/>
      <c r="I5" s="7">
        <v>15</v>
      </c>
      <c r="J5" s="7"/>
      <c r="K5" s="8"/>
      <c r="L5" s="8"/>
      <c r="M5" s="8"/>
      <c r="N5" s="12" t="s">
        <v>265</v>
      </c>
      <c r="O5" s="12" t="s">
        <v>265</v>
      </c>
      <c r="P5" s="12" t="s">
        <v>265</v>
      </c>
      <c r="Q5" s="13" t="s">
        <v>265</v>
      </c>
      <c r="R5" s="15" t="s">
        <v>265</v>
      </c>
    </row>
    <row r="6" spans="1:18" ht="14.25" customHeight="1">
      <c r="A6" s="7" t="s">
        <v>105</v>
      </c>
      <c r="B6" s="7" t="s">
        <v>66</v>
      </c>
      <c r="C6" s="7" t="s">
        <v>115</v>
      </c>
      <c r="D6" s="7" t="s">
        <v>246</v>
      </c>
      <c r="E6" s="7">
        <v>8</v>
      </c>
      <c r="F6" s="7">
        <v>1</v>
      </c>
      <c r="G6" s="7">
        <v>0</v>
      </c>
      <c r="H6" s="7">
        <v>8</v>
      </c>
      <c r="I6" s="7">
        <v>1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3" t="s">
        <v>265</v>
      </c>
      <c r="R6" s="15" t="s">
        <v>265</v>
      </c>
    </row>
    <row r="7" spans="1:18" s="25" customFormat="1" ht="12.75">
      <c r="A7" s="21" t="s">
        <v>267</v>
      </c>
      <c r="E7" s="25">
        <f>SUM(E5:E6)</f>
        <v>8</v>
      </c>
      <c r="F7" s="25">
        <f t="shared" ref="F7:J7" si="2">SUM(F5:F6)</f>
        <v>16</v>
      </c>
      <c r="G7" s="25">
        <f t="shared" si="2"/>
        <v>0</v>
      </c>
      <c r="H7" s="25">
        <f t="shared" si="2"/>
        <v>8</v>
      </c>
      <c r="I7" s="25">
        <f t="shared" si="2"/>
        <v>16</v>
      </c>
      <c r="J7" s="25">
        <f t="shared" si="2"/>
        <v>0</v>
      </c>
      <c r="K7" s="26">
        <f>H7/E7</f>
        <v>1</v>
      </c>
      <c r="L7" s="26">
        <f>I7/F7</f>
        <v>1</v>
      </c>
      <c r="M7" s="26" t="s">
        <v>265</v>
      </c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1" topLeftCell="B1" activePane="topRight" state="frozen"/>
      <selection pane="topRight" activeCell="J19" sqref="J19"/>
    </sheetView>
  </sheetViews>
  <sheetFormatPr defaultRowHeight="15"/>
  <cols>
    <col min="1" max="1" width="10.5703125" style="22" customWidth="1"/>
    <col min="2" max="2" width="31.85546875" style="22" customWidth="1"/>
    <col min="3" max="3" width="18.140625" style="22" customWidth="1"/>
    <col min="4" max="10" width="9.140625" style="22"/>
    <col min="11" max="11" width="14.7109375" style="22" customWidth="1"/>
    <col min="12" max="12" width="14.140625" style="22" customWidth="1"/>
    <col min="13" max="13" width="15.5703125" style="22" customWidth="1"/>
    <col min="14" max="17" width="9.140625" style="22"/>
    <col min="18" max="18" width="15.7109375" style="22" customWidth="1"/>
    <col min="19" max="16384" width="9.140625" style="22"/>
  </cols>
  <sheetData>
    <row r="1" spans="1:18" ht="51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80</v>
      </c>
      <c r="C2" s="7" t="s">
        <v>81</v>
      </c>
      <c r="D2" s="7" t="s">
        <v>234</v>
      </c>
      <c r="E2" s="7">
        <v>0</v>
      </c>
      <c r="F2" s="7">
        <v>42</v>
      </c>
      <c r="G2" s="7">
        <v>0</v>
      </c>
      <c r="H2" s="7">
        <v>0</v>
      </c>
      <c r="I2" s="7">
        <v>42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27"/>
    </row>
    <row r="3" spans="1:18" s="24" customFormat="1">
      <c r="A3" s="16" t="s">
        <v>266</v>
      </c>
      <c r="B3" s="16"/>
      <c r="C3" s="16"/>
      <c r="D3" s="16"/>
      <c r="E3" s="16">
        <f>SUM(E2)</f>
        <v>0</v>
      </c>
      <c r="F3" s="16">
        <f t="shared" ref="F3:J3" si="0">SUM(F2)</f>
        <v>42</v>
      </c>
      <c r="G3" s="16">
        <f t="shared" si="0"/>
        <v>0</v>
      </c>
      <c r="H3" s="16">
        <f t="shared" si="0"/>
        <v>0</v>
      </c>
      <c r="I3" s="16">
        <f t="shared" si="0"/>
        <v>42</v>
      </c>
      <c r="J3" s="16">
        <f t="shared" si="0"/>
        <v>0</v>
      </c>
      <c r="K3" s="17" t="s">
        <v>265</v>
      </c>
      <c r="L3" s="17">
        <f>I3/F3</f>
        <v>1</v>
      </c>
      <c r="M3" s="17" t="s">
        <v>265</v>
      </c>
      <c r="N3" s="16">
        <v>0</v>
      </c>
      <c r="O3" s="16">
        <v>0</v>
      </c>
      <c r="P3" s="16">
        <v>0</v>
      </c>
      <c r="Q3" s="16">
        <v>0</v>
      </c>
      <c r="R3" s="20" t="s">
        <v>265</v>
      </c>
    </row>
    <row r="4" spans="1:18">
      <c r="A4" s="7" t="s">
        <v>105</v>
      </c>
      <c r="B4" s="7" t="s">
        <v>109</v>
      </c>
      <c r="C4" s="7" t="s">
        <v>110</v>
      </c>
      <c r="D4" s="7" t="s">
        <v>234</v>
      </c>
      <c r="E4" s="7">
        <v>0</v>
      </c>
      <c r="F4" s="7">
        <v>7</v>
      </c>
      <c r="G4" s="7">
        <v>0</v>
      </c>
      <c r="H4" s="7">
        <v>0</v>
      </c>
      <c r="I4" s="7">
        <v>0</v>
      </c>
      <c r="J4" s="7">
        <v>0</v>
      </c>
      <c r="K4" s="8"/>
      <c r="L4" s="8"/>
      <c r="M4" s="8"/>
      <c r="N4" s="12" t="s">
        <v>265</v>
      </c>
      <c r="O4" s="12" t="s">
        <v>265</v>
      </c>
      <c r="P4" s="12" t="s">
        <v>265</v>
      </c>
      <c r="Q4" s="13" t="s">
        <v>265</v>
      </c>
      <c r="R4" s="15" t="s">
        <v>265</v>
      </c>
    </row>
    <row r="5" spans="1:18">
      <c r="A5" s="7" t="s">
        <v>105</v>
      </c>
      <c r="B5" s="7" t="s">
        <v>109</v>
      </c>
      <c r="C5" s="7" t="s">
        <v>110</v>
      </c>
      <c r="D5" s="7" t="s">
        <v>234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3" t="s">
        <v>265</v>
      </c>
      <c r="R5" s="15" t="s">
        <v>265</v>
      </c>
    </row>
    <row r="6" spans="1:18" ht="26.25">
      <c r="A6" s="7" t="s">
        <v>105</v>
      </c>
      <c r="B6" s="7" t="s">
        <v>124</v>
      </c>
      <c r="C6" s="7" t="s">
        <v>125</v>
      </c>
      <c r="D6" s="7" t="s">
        <v>234</v>
      </c>
      <c r="E6" s="7">
        <v>0</v>
      </c>
      <c r="F6" s="7">
        <v>63</v>
      </c>
      <c r="G6" s="7">
        <v>0</v>
      </c>
      <c r="H6" s="7">
        <v>0</v>
      </c>
      <c r="I6" s="7">
        <v>63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3" t="s">
        <v>265</v>
      </c>
      <c r="R6" s="15" t="s">
        <v>265</v>
      </c>
    </row>
    <row r="7" spans="1:18">
      <c r="A7" s="7" t="s">
        <v>105</v>
      </c>
      <c r="B7" s="7" t="s">
        <v>128</v>
      </c>
      <c r="C7" s="7" t="s">
        <v>115</v>
      </c>
      <c r="D7" s="7" t="s">
        <v>234</v>
      </c>
      <c r="E7" s="7">
        <v>65</v>
      </c>
      <c r="F7" s="7">
        <v>0</v>
      </c>
      <c r="G7" s="7">
        <v>0</v>
      </c>
      <c r="H7" s="7">
        <v>65</v>
      </c>
      <c r="I7" s="7">
        <v>0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  <row r="8" spans="1:18">
      <c r="A8" s="7" t="s">
        <v>105</v>
      </c>
      <c r="B8" s="7" t="s">
        <v>158</v>
      </c>
      <c r="C8" s="7" t="s">
        <v>115</v>
      </c>
      <c r="D8" s="7" t="s">
        <v>234</v>
      </c>
      <c r="E8" s="7">
        <v>0</v>
      </c>
      <c r="F8" s="7">
        <v>6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3" t="s">
        <v>265</v>
      </c>
      <c r="R8" s="15" t="s">
        <v>265</v>
      </c>
    </row>
    <row r="9" spans="1:18">
      <c r="A9" s="7" t="s">
        <v>105</v>
      </c>
      <c r="B9" s="7" t="s">
        <v>80</v>
      </c>
      <c r="C9" s="7" t="s">
        <v>159</v>
      </c>
      <c r="D9" s="7" t="s">
        <v>234</v>
      </c>
      <c r="E9" s="7">
        <v>0</v>
      </c>
      <c r="F9" s="7">
        <v>36</v>
      </c>
      <c r="G9" s="7">
        <v>0</v>
      </c>
      <c r="H9" s="7">
        <v>0</v>
      </c>
      <c r="I9" s="7">
        <v>36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3" t="s">
        <v>265</v>
      </c>
      <c r="R9" s="15" t="s">
        <v>265</v>
      </c>
    </row>
    <row r="10" spans="1:18" ht="26.25">
      <c r="A10" s="7" t="s">
        <v>105</v>
      </c>
      <c r="B10" s="7" t="s">
        <v>168</v>
      </c>
      <c r="C10" s="7" t="s">
        <v>169</v>
      </c>
      <c r="D10" s="7" t="s">
        <v>234</v>
      </c>
      <c r="E10" s="7">
        <v>0</v>
      </c>
      <c r="F10" s="7">
        <v>4</v>
      </c>
      <c r="G10" s="7">
        <v>2</v>
      </c>
      <c r="H10" s="7">
        <v>0</v>
      </c>
      <c r="I10" s="7">
        <v>0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3" t="s">
        <v>265</v>
      </c>
      <c r="R10" s="15" t="s">
        <v>265</v>
      </c>
    </row>
    <row r="11" spans="1:18">
      <c r="A11" s="7" t="s">
        <v>105</v>
      </c>
      <c r="B11" s="7" t="s">
        <v>173</v>
      </c>
      <c r="C11" s="7" t="s">
        <v>115</v>
      </c>
      <c r="D11" s="7" t="s">
        <v>234</v>
      </c>
      <c r="E11" s="7">
        <v>0</v>
      </c>
      <c r="F11" s="7">
        <v>15</v>
      </c>
      <c r="G11" s="7">
        <v>0</v>
      </c>
      <c r="H11" s="7">
        <v>0</v>
      </c>
      <c r="I11" s="7">
        <v>0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3" t="s">
        <v>265</v>
      </c>
      <c r="R11" s="15" t="s">
        <v>265</v>
      </c>
    </row>
    <row r="12" spans="1:18" s="24" customFormat="1">
      <c r="A12" s="16" t="s">
        <v>267</v>
      </c>
      <c r="B12" s="16"/>
      <c r="C12" s="16"/>
      <c r="D12" s="16"/>
      <c r="E12" s="16">
        <f>SUM(E4:E11)</f>
        <v>65</v>
      </c>
      <c r="F12" s="16">
        <f t="shared" ref="F12:J12" si="1">SUM(F4:F11)</f>
        <v>133</v>
      </c>
      <c r="G12" s="16">
        <f t="shared" si="1"/>
        <v>2</v>
      </c>
      <c r="H12" s="16">
        <f t="shared" si="1"/>
        <v>65</v>
      </c>
      <c r="I12" s="16">
        <f t="shared" si="1"/>
        <v>99</v>
      </c>
      <c r="J12" s="16">
        <f t="shared" si="1"/>
        <v>0</v>
      </c>
      <c r="K12" s="17">
        <f>H12/E12</f>
        <v>1</v>
      </c>
      <c r="L12" s="17">
        <f>I12/F12</f>
        <v>0.74436090225563911</v>
      </c>
      <c r="M12" s="17">
        <v>0</v>
      </c>
      <c r="N12" s="12" t="s">
        <v>265</v>
      </c>
      <c r="O12" s="12" t="s">
        <v>265</v>
      </c>
      <c r="P12" s="12" t="s">
        <v>265</v>
      </c>
      <c r="Q12" s="13" t="s">
        <v>265</v>
      </c>
      <c r="R12" s="15" t="s">
        <v>265</v>
      </c>
    </row>
    <row r="13" spans="1:18">
      <c r="A13" s="7" t="s">
        <v>186</v>
      </c>
      <c r="B13" s="7" t="s">
        <v>200</v>
      </c>
      <c r="C13" s="7" t="s">
        <v>201</v>
      </c>
      <c r="D13" s="7" t="s">
        <v>234</v>
      </c>
      <c r="E13" s="7">
        <v>6</v>
      </c>
      <c r="F13" s="7">
        <v>10</v>
      </c>
      <c r="G13" s="7">
        <v>0</v>
      </c>
      <c r="H13" s="7">
        <v>6</v>
      </c>
      <c r="I13" s="7">
        <v>10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3" t="s">
        <v>265</v>
      </c>
      <c r="R13" s="15" t="s">
        <v>265</v>
      </c>
    </row>
    <row r="14" spans="1:18" s="25" customFormat="1" ht="15" customHeight="1">
      <c r="A14" s="21" t="s">
        <v>271</v>
      </c>
      <c r="E14" s="25">
        <f>SUM(E13)</f>
        <v>6</v>
      </c>
      <c r="F14" s="25">
        <f t="shared" ref="F14:J14" si="2">SUM(F13)</f>
        <v>10</v>
      </c>
      <c r="G14" s="25">
        <f t="shared" si="2"/>
        <v>0</v>
      </c>
      <c r="H14" s="25">
        <f t="shared" si="2"/>
        <v>6</v>
      </c>
      <c r="I14" s="25">
        <f t="shared" si="2"/>
        <v>10</v>
      </c>
      <c r="J14" s="25">
        <f t="shared" si="2"/>
        <v>0</v>
      </c>
      <c r="K14" s="26">
        <f>H14/E14</f>
        <v>1</v>
      </c>
      <c r="L14" s="26">
        <f>I14/F14</f>
        <v>1</v>
      </c>
      <c r="M14" s="26" t="s">
        <v>265</v>
      </c>
      <c r="N14" s="12" t="s">
        <v>265</v>
      </c>
      <c r="O14" s="12" t="s">
        <v>265</v>
      </c>
      <c r="P14" s="12" t="s">
        <v>265</v>
      </c>
      <c r="Q14" s="13" t="s">
        <v>265</v>
      </c>
      <c r="R14" s="15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8"/>
  <sheetViews>
    <sheetView topLeftCell="D1" workbookViewId="0">
      <pane xSplit="1" topLeftCell="E1" activePane="topRight" state="frozen"/>
      <selection activeCell="D1" sqref="D1"/>
      <selection pane="topRight" activeCell="R1" sqref="R1"/>
    </sheetView>
  </sheetViews>
  <sheetFormatPr defaultRowHeight="15"/>
  <cols>
    <col min="1" max="1" width="10.7109375" customWidth="1"/>
    <col min="2" max="2" width="34.140625" customWidth="1"/>
    <col min="3" max="3" width="16.28515625" customWidth="1"/>
    <col min="11" max="11" width="14.85546875" customWidth="1"/>
    <col min="12" max="12" width="15.140625" customWidth="1"/>
    <col min="13" max="13" width="15.7109375" customWidth="1"/>
    <col min="18" max="18" width="15" customWidth="1"/>
  </cols>
  <sheetData>
    <row r="1" spans="1:18" s="6" customFormat="1" ht="51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27</v>
      </c>
      <c r="C2" s="7" t="s">
        <v>28</v>
      </c>
      <c r="D2" s="7" t="s">
        <v>225</v>
      </c>
      <c r="E2" s="7">
        <v>3</v>
      </c>
      <c r="F2" s="7">
        <v>3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11"/>
    </row>
    <row r="3" spans="1:18" s="6" customFormat="1">
      <c r="A3" s="7" t="s">
        <v>13</v>
      </c>
      <c r="B3" s="7" t="s">
        <v>29</v>
      </c>
      <c r="C3" s="7" t="s">
        <v>15</v>
      </c>
      <c r="D3" s="7" t="s">
        <v>225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0</v>
      </c>
      <c r="O3" s="7">
        <v>0</v>
      </c>
      <c r="P3" s="7">
        <v>2</v>
      </c>
      <c r="Q3" s="10">
        <v>0</v>
      </c>
      <c r="R3" s="11"/>
    </row>
    <row r="4" spans="1:18" s="6" customFormat="1">
      <c r="A4" s="7" t="s">
        <v>13</v>
      </c>
      <c r="B4" s="7" t="s">
        <v>87</v>
      </c>
      <c r="C4" s="7" t="s">
        <v>88</v>
      </c>
      <c r="D4" s="7" t="s">
        <v>225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10">
        <v>0</v>
      </c>
      <c r="R4" s="11"/>
    </row>
    <row r="5" spans="1:18" s="19" customFormat="1">
      <c r="A5" s="16" t="s">
        <v>266</v>
      </c>
      <c r="B5" s="16"/>
      <c r="C5" s="16"/>
      <c r="D5" s="16"/>
      <c r="E5" s="16">
        <f>SUM(E2:E4)</f>
        <v>3</v>
      </c>
      <c r="F5" s="16">
        <f t="shared" ref="F5:J5" si="0">SUM(F2:F4)</f>
        <v>4</v>
      </c>
      <c r="G5" s="16">
        <f t="shared" si="0"/>
        <v>0</v>
      </c>
      <c r="H5" s="16">
        <f t="shared" si="0"/>
        <v>0</v>
      </c>
      <c r="I5" s="16">
        <f t="shared" si="0"/>
        <v>0</v>
      </c>
      <c r="J5" s="16">
        <f t="shared" si="0"/>
        <v>0</v>
      </c>
      <c r="K5" s="17">
        <v>0</v>
      </c>
      <c r="L5" s="17">
        <v>0</v>
      </c>
      <c r="M5" s="17" t="s">
        <v>265</v>
      </c>
      <c r="N5" s="16">
        <f>SUM(N2:N4)</f>
        <v>0</v>
      </c>
      <c r="O5" s="16">
        <f t="shared" ref="O5:Q5" si="1">SUM(O2:O4)</f>
        <v>0</v>
      </c>
      <c r="P5" s="16">
        <f t="shared" si="1"/>
        <v>2</v>
      </c>
      <c r="Q5" s="16">
        <f t="shared" si="1"/>
        <v>0</v>
      </c>
      <c r="R5" s="18">
        <v>0</v>
      </c>
    </row>
    <row r="6" spans="1:18" s="6" customFormat="1">
      <c r="A6" s="7" t="s">
        <v>186</v>
      </c>
      <c r="B6" s="7" t="s">
        <v>205</v>
      </c>
      <c r="C6" s="7" t="s">
        <v>188</v>
      </c>
      <c r="D6" s="7" t="s">
        <v>225</v>
      </c>
      <c r="E6" s="7">
        <v>4</v>
      </c>
      <c r="F6" s="7">
        <v>1</v>
      </c>
      <c r="G6" s="7"/>
      <c r="H6" s="7">
        <v>4</v>
      </c>
      <c r="I6" s="7">
        <v>1</v>
      </c>
      <c r="J6" s="7"/>
      <c r="K6" s="8"/>
      <c r="L6" s="8"/>
      <c r="M6" s="8"/>
      <c r="N6" s="12" t="s">
        <v>265</v>
      </c>
      <c r="O6" s="12" t="s">
        <v>265</v>
      </c>
      <c r="P6" s="12" t="s">
        <v>265</v>
      </c>
      <c r="Q6" s="13" t="s">
        <v>265</v>
      </c>
      <c r="R6" s="15" t="s">
        <v>265</v>
      </c>
    </row>
    <row r="7" spans="1:18" s="6" customFormat="1">
      <c r="A7" s="7" t="s">
        <v>186</v>
      </c>
      <c r="B7" s="7" t="s">
        <v>205</v>
      </c>
      <c r="C7" s="7" t="s">
        <v>188</v>
      </c>
      <c r="D7" s="7" t="s">
        <v>225</v>
      </c>
      <c r="E7" s="7">
        <v>9</v>
      </c>
      <c r="F7" s="7">
        <v>6</v>
      </c>
      <c r="G7" s="7">
        <v>0</v>
      </c>
      <c r="H7" s="7">
        <v>9</v>
      </c>
      <c r="I7" s="7">
        <v>6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  <row r="8" spans="1:18" s="30" customFormat="1" ht="15.75" customHeight="1">
      <c r="A8" s="21" t="s">
        <v>271</v>
      </c>
      <c r="E8" s="30">
        <f>SUM(E6:E7)</f>
        <v>13</v>
      </c>
      <c r="F8" s="30">
        <f t="shared" ref="F8:J8" si="2">SUM(F6:F7)</f>
        <v>7</v>
      </c>
      <c r="G8" s="30">
        <f t="shared" si="2"/>
        <v>0</v>
      </c>
      <c r="H8" s="30">
        <f t="shared" si="2"/>
        <v>13</v>
      </c>
      <c r="I8" s="30">
        <f t="shared" si="2"/>
        <v>7</v>
      </c>
      <c r="J8" s="30">
        <f t="shared" si="2"/>
        <v>0</v>
      </c>
      <c r="K8" s="31">
        <v>1</v>
      </c>
      <c r="L8" s="31">
        <v>1</v>
      </c>
      <c r="M8" s="31" t="s">
        <v>265</v>
      </c>
      <c r="N8" s="12" t="s">
        <v>265</v>
      </c>
      <c r="O8" s="12" t="s">
        <v>265</v>
      </c>
      <c r="P8" s="12" t="s">
        <v>265</v>
      </c>
      <c r="Q8" s="13" t="s">
        <v>265</v>
      </c>
      <c r="R8" s="15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pane xSplit="1" topLeftCell="B1" activePane="topRight" state="frozen"/>
      <selection pane="topRight" activeCell="R1" sqref="R1"/>
    </sheetView>
  </sheetViews>
  <sheetFormatPr defaultRowHeight="15"/>
  <cols>
    <col min="1" max="1" width="11.42578125" customWidth="1"/>
    <col min="2" max="2" width="31.7109375" customWidth="1"/>
    <col min="3" max="3" width="19.7109375" customWidth="1"/>
    <col min="11" max="12" width="13.7109375" customWidth="1"/>
    <col min="13" max="13" width="14" customWidth="1"/>
    <col min="18" max="18" width="15.85546875" customWidth="1"/>
  </cols>
  <sheetData>
    <row r="1" spans="1:18" s="6" customFormat="1" ht="51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 ht="15" customHeight="1">
      <c r="A2" s="7" t="s">
        <v>13</v>
      </c>
      <c r="B2" s="7" t="s">
        <v>75</v>
      </c>
      <c r="C2" s="7" t="s">
        <v>76</v>
      </c>
      <c r="D2" s="7" t="s">
        <v>229</v>
      </c>
      <c r="E2" s="7">
        <v>6</v>
      </c>
      <c r="F2" s="7">
        <v>17</v>
      </c>
      <c r="G2" s="7">
        <v>0</v>
      </c>
      <c r="H2" s="7">
        <v>6</v>
      </c>
      <c r="I2" s="7">
        <v>17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11"/>
    </row>
    <row r="3" spans="1:18" s="19" customFormat="1">
      <c r="A3" s="16" t="s">
        <v>266</v>
      </c>
      <c r="B3" s="16"/>
      <c r="C3" s="16"/>
      <c r="D3" s="16"/>
      <c r="E3" s="16">
        <f>SUM(E2)</f>
        <v>6</v>
      </c>
      <c r="F3" s="16">
        <f t="shared" ref="F3:J3" si="0">SUM(F2)</f>
        <v>17</v>
      </c>
      <c r="G3" s="16">
        <f t="shared" si="0"/>
        <v>0</v>
      </c>
      <c r="H3" s="16">
        <f t="shared" si="0"/>
        <v>6</v>
      </c>
      <c r="I3" s="16">
        <f t="shared" si="0"/>
        <v>17</v>
      </c>
      <c r="J3" s="16">
        <f t="shared" si="0"/>
        <v>0</v>
      </c>
      <c r="K3" s="17">
        <f>H3/E3</f>
        <v>1</v>
      </c>
      <c r="L3" s="17">
        <f>I3/F3</f>
        <v>1</v>
      </c>
      <c r="M3" s="17" t="s">
        <v>265</v>
      </c>
      <c r="N3" s="16">
        <f>SUM(N2)</f>
        <v>0</v>
      </c>
      <c r="O3" s="16">
        <f t="shared" ref="O3:Q3" si="1">SUM(O2)</f>
        <v>0</v>
      </c>
      <c r="P3" s="16">
        <f t="shared" si="1"/>
        <v>0</v>
      </c>
      <c r="Q3" s="16">
        <f t="shared" si="1"/>
        <v>0</v>
      </c>
      <c r="R3" s="32" t="s">
        <v>265</v>
      </c>
    </row>
    <row r="4" spans="1:18" s="6" customFormat="1">
      <c r="A4" s="7" t="s">
        <v>186</v>
      </c>
      <c r="B4" s="7" t="s">
        <v>208</v>
      </c>
      <c r="C4" s="7" t="s">
        <v>188</v>
      </c>
      <c r="D4" s="7" t="s">
        <v>229</v>
      </c>
      <c r="E4" s="7">
        <v>66</v>
      </c>
      <c r="F4" s="7">
        <v>38</v>
      </c>
      <c r="G4" s="7">
        <v>0</v>
      </c>
      <c r="H4" s="7">
        <v>66</v>
      </c>
      <c r="I4" s="7">
        <v>38</v>
      </c>
      <c r="J4" s="7">
        <v>0</v>
      </c>
      <c r="K4" s="8"/>
      <c r="L4" s="8"/>
      <c r="M4" s="8"/>
      <c r="N4" s="12" t="s">
        <v>265</v>
      </c>
      <c r="O4" s="12" t="s">
        <v>265</v>
      </c>
      <c r="P4" s="12" t="s">
        <v>265</v>
      </c>
      <c r="Q4" s="13" t="s">
        <v>265</v>
      </c>
      <c r="R4" s="15" t="s">
        <v>265</v>
      </c>
    </row>
    <row r="5" spans="1:18" s="30" customFormat="1" ht="12.75">
      <c r="A5" s="21" t="s">
        <v>271</v>
      </c>
      <c r="E5" s="30">
        <f>SUM(E4)</f>
        <v>66</v>
      </c>
      <c r="F5" s="30">
        <f t="shared" ref="F5:J5" si="2">SUM(F4)</f>
        <v>38</v>
      </c>
      <c r="G5" s="30">
        <f t="shared" si="2"/>
        <v>0</v>
      </c>
      <c r="H5" s="30">
        <f t="shared" si="2"/>
        <v>66</v>
      </c>
      <c r="I5" s="30">
        <f t="shared" si="2"/>
        <v>38</v>
      </c>
      <c r="J5" s="30">
        <f t="shared" si="2"/>
        <v>0</v>
      </c>
      <c r="K5" s="31">
        <f>H5/E5</f>
        <v>1</v>
      </c>
      <c r="L5" s="31">
        <f>I5/F5</f>
        <v>1</v>
      </c>
      <c r="M5" s="31" t="s">
        <v>265</v>
      </c>
      <c r="N5" s="12" t="s">
        <v>265</v>
      </c>
      <c r="O5" s="12" t="s">
        <v>265</v>
      </c>
      <c r="P5" s="12" t="s">
        <v>265</v>
      </c>
      <c r="Q5" s="13" t="s">
        <v>265</v>
      </c>
      <c r="R5" s="15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9"/>
  <sheetViews>
    <sheetView topLeftCell="D1" workbookViewId="0">
      <pane xSplit="1" topLeftCell="E1" activePane="topRight" state="frozen"/>
      <selection activeCell="D1" sqref="D1"/>
      <selection pane="topRight" activeCell="R1" sqref="R1"/>
    </sheetView>
  </sheetViews>
  <sheetFormatPr defaultRowHeight="15"/>
  <cols>
    <col min="1" max="1" width="11.140625" customWidth="1"/>
    <col min="2" max="2" width="27.140625" customWidth="1"/>
    <col min="3" max="3" width="16.42578125" customWidth="1"/>
    <col min="11" max="11" width="14.42578125" customWidth="1"/>
    <col min="12" max="12" width="15.140625" customWidth="1"/>
    <col min="13" max="13" width="15.7109375" customWidth="1"/>
    <col min="18" max="18" width="16.140625" customWidth="1"/>
  </cols>
  <sheetData>
    <row r="1" spans="1:18" s="6" customFormat="1" ht="51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45</v>
      </c>
      <c r="C2" s="7" t="s">
        <v>17</v>
      </c>
      <c r="D2" s="7" t="s">
        <v>240</v>
      </c>
      <c r="E2" s="7">
        <v>0</v>
      </c>
      <c r="F2" s="7">
        <v>44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34"/>
    </row>
    <row r="3" spans="1:18" s="6" customFormat="1">
      <c r="A3" s="7" t="s">
        <v>13</v>
      </c>
      <c r="B3" s="7" t="s">
        <v>82</v>
      </c>
      <c r="C3" s="7" t="s">
        <v>17</v>
      </c>
      <c r="D3" s="7" t="s">
        <v>254</v>
      </c>
      <c r="E3" s="7">
        <v>0</v>
      </c>
      <c r="F3" s="7">
        <v>16</v>
      </c>
      <c r="G3" s="7">
        <v>0</v>
      </c>
      <c r="H3" s="7">
        <v>0</v>
      </c>
      <c r="I3" s="7">
        <v>16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7">
        <v>0</v>
      </c>
      <c r="R3" s="34"/>
    </row>
    <row r="4" spans="1:18" s="19" customFormat="1">
      <c r="A4" s="16" t="s">
        <v>266</v>
      </c>
      <c r="B4" s="16"/>
      <c r="C4" s="16"/>
      <c r="D4" s="16"/>
      <c r="E4" s="16">
        <f>SUM(E2:E3)</f>
        <v>0</v>
      </c>
      <c r="F4" s="16">
        <f t="shared" ref="F4:J4" si="0">SUM(F2:F3)</f>
        <v>60</v>
      </c>
      <c r="G4" s="16">
        <f t="shared" si="0"/>
        <v>0</v>
      </c>
      <c r="H4" s="16">
        <f t="shared" si="0"/>
        <v>0</v>
      </c>
      <c r="I4" s="16">
        <f t="shared" si="0"/>
        <v>16</v>
      </c>
      <c r="J4" s="16">
        <f t="shared" si="0"/>
        <v>0</v>
      </c>
      <c r="K4" s="17" t="s">
        <v>265</v>
      </c>
      <c r="L4" s="17">
        <f>I4/F4</f>
        <v>0.26666666666666666</v>
      </c>
      <c r="M4" s="17" t="s">
        <v>265</v>
      </c>
      <c r="N4" s="16">
        <v>0</v>
      </c>
      <c r="O4" s="16">
        <v>0</v>
      </c>
      <c r="P4" s="16">
        <v>0</v>
      </c>
      <c r="Q4" s="16">
        <v>0</v>
      </c>
      <c r="R4" s="35" t="s">
        <v>265</v>
      </c>
    </row>
    <row r="5" spans="1:18" s="6" customFormat="1">
      <c r="A5" s="7" t="s">
        <v>186</v>
      </c>
      <c r="B5" s="7" t="s">
        <v>191</v>
      </c>
      <c r="C5" s="7" t="s">
        <v>188</v>
      </c>
      <c r="D5" s="7" t="s">
        <v>254</v>
      </c>
      <c r="E5" s="7">
        <v>31</v>
      </c>
      <c r="F5" s="7">
        <v>8</v>
      </c>
      <c r="G5" s="7">
        <v>0</v>
      </c>
      <c r="H5" s="7">
        <v>31</v>
      </c>
      <c r="I5" s="7">
        <v>8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6" customFormat="1">
      <c r="A6" s="7" t="s">
        <v>186</v>
      </c>
      <c r="B6" s="7" t="s">
        <v>191</v>
      </c>
      <c r="C6" s="7" t="s">
        <v>188</v>
      </c>
      <c r="D6" s="7" t="s">
        <v>254</v>
      </c>
      <c r="E6" s="7">
        <v>0</v>
      </c>
      <c r="F6" s="7">
        <v>11</v>
      </c>
      <c r="G6" s="7">
        <v>0</v>
      </c>
      <c r="H6" s="7">
        <v>0</v>
      </c>
      <c r="I6" s="7">
        <v>11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 s="19" customFormat="1">
      <c r="A7" s="16" t="s">
        <v>271</v>
      </c>
      <c r="B7" s="16"/>
      <c r="C7" s="16"/>
      <c r="D7" s="16"/>
      <c r="E7" s="16">
        <f>SUM(E5:E6)</f>
        <v>31</v>
      </c>
      <c r="F7" s="16">
        <f t="shared" ref="F7:J7" si="1">SUM(F5:F6)</f>
        <v>19</v>
      </c>
      <c r="G7" s="16">
        <f t="shared" si="1"/>
        <v>0</v>
      </c>
      <c r="H7" s="16">
        <f t="shared" si="1"/>
        <v>31</v>
      </c>
      <c r="I7" s="16">
        <f t="shared" si="1"/>
        <v>19</v>
      </c>
      <c r="J7" s="16">
        <f t="shared" si="1"/>
        <v>0</v>
      </c>
      <c r="K7" s="17">
        <f>H7/E7</f>
        <v>1</v>
      </c>
      <c r="L7" s="17">
        <f>I7/F7</f>
        <v>1</v>
      </c>
      <c r="M7" s="17" t="s">
        <v>265</v>
      </c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  <row r="8" spans="1:18" s="6" customFormat="1">
      <c r="A8" s="7" t="s">
        <v>105</v>
      </c>
      <c r="B8" s="7" t="s">
        <v>130</v>
      </c>
      <c r="C8" s="7" t="s">
        <v>131</v>
      </c>
      <c r="D8" s="7" t="s">
        <v>240</v>
      </c>
      <c r="E8" s="7">
        <v>0</v>
      </c>
      <c r="F8" s="7">
        <v>18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 s="30" customFormat="1" ht="12.75">
      <c r="A9" s="21" t="s">
        <v>267</v>
      </c>
      <c r="E9" s="30">
        <f>SUM(E8)</f>
        <v>0</v>
      </c>
      <c r="F9" s="30">
        <f t="shared" ref="F9:J9" si="2">SUM(F8)</f>
        <v>18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1" t="s">
        <v>265</v>
      </c>
      <c r="L9" s="31">
        <v>0</v>
      </c>
      <c r="M9" s="31" t="s">
        <v>265</v>
      </c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</sheetData>
  <sortState ref="A2:R6">
    <sortCondition ref="A2:A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pane xSplit="1" topLeftCell="B1" activePane="topRight" state="frozen"/>
      <selection pane="topRight" activeCell="B5" sqref="B5"/>
    </sheetView>
  </sheetViews>
  <sheetFormatPr defaultRowHeight="15"/>
  <cols>
    <col min="1" max="1" width="12" style="22" customWidth="1"/>
    <col min="2" max="2" width="33" style="22" customWidth="1"/>
    <col min="3" max="3" width="25.28515625" style="22" customWidth="1"/>
    <col min="4" max="9" width="9.140625" style="22"/>
    <col min="10" max="10" width="13.42578125" style="22" customWidth="1"/>
    <col min="11" max="12" width="14.85546875" style="22" customWidth="1"/>
    <col min="13" max="13" width="14.7109375" style="22" customWidth="1"/>
    <col min="14" max="17" width="9.140625" style="22"/>
    <col min="18" max="18" width="17.14062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37</v>
      </c>
      <c r="C2" s="7" t="s">
        <v>38</v>
      </c>
      <c r="D2" s="7" t="s">
        <v>232</v>
      </c>
      <c r="E2" s="7">
        <v>15</v>
      </c>
      <c r="F2" s="7">
        <v>6</v>
      </c>
      <c r="G2" s="7"/>
      <c r="H2" s="7">
        <v>15</v>
      </c>
      <c r="I2" s="7">
        <v>6</v>
      </c>
      <c r="J2" s="7"/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27"/>
    </row>
    <row r="3" spans="1:18" ht="26.25">
      <c r="A3" s="7" t="s">
        <v>13</v>
      </c>
      <c r="B3" s="7" t="s">
        <v>63</v>
      </c>
      <c r="C3" s="7" t="s">
        <v>64</v>
      </c>
      <c r="D3" s="7" t="s">
        <v>236</v>
      </c>
      <c r="E3" s="7">
        <v>24</v>
      </c>
      <c r="F3" s="7">
        <v>16</v>
      </c>
      <c r="G3" s="7">
        <v>0</v>
      </c>
      <c r="H3" s="7">
        <v>24</v>
      </c>
      <c r="I3" s="7">
        <v>16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10">
        <v>0</v>
      </c>
      <c r="R3" s="27"/>
    </row>
    <row r="4" spans="1:18" ht="14.25" customHeight="1">
      <c r="A4" s="7" t="s">
        <v>13</v>
      </c>
      <c r="B4" s="7" t="s">
        <v>63</v>
      </c>
      <c r="C4" s="7" t="s">
        <v>65</v>
      </c>
      <c r="D4" s="7" t="s">
        <v>236</v>
      </c>
      <c r="E4" s="7">
        <v>0</v>
      </c>
      <c r="F4" s="7">
        <v>23</v>
      </c>
      <c r="G4" s="7">
        <v>0</v>
      </c>
      <c r="H4" s="7">
        <v>0</v>
      </c>
      <c r="I4" s="7">
        <v>23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10">
        <v>0</v>
      </c>
      <c r="R4" s="27"/>
    </row>
    <row r="5" spans="1:18" s="24" customFormat="1">
      <c r="A5" s="16" t="s">
        <v>266</v>
      </c>
      <c r="B5" s="16"/>
      <c r="C5" s="16"/>
      <c r="D5" s="16"/>
      <c r="E5" s="16">
        <f>SUM(E2:E4)</f>
        <v>39</v>
      </c>
      <c r="F5" s="16">
        <f t="shared" ref="F5:J5" si="0">SUM(F2:F4)</f>
        <v>45</v>
      </c>
      <c r="G5" s="16">
        <f t="shared" si="0"/>
        <v>0</v>
      </c>
      <c r="H5" s="16">
        <f t="shared" si="0"/>
        <v>39</v>
      </c>
      <c r="I5" s="16">
        <f t="shared" si="0"/>
        <v>45</v>
      </c>
      <c r="J5" s="16">
        <f t="shared" si="0"/>
        <v>0</v>
      </c>
      <c r="K5" s="17">
        <v>1</v>
      </c>
      <c r="L5" s="17">
        <v>1</v>
      </c>
      <c r="M5" s="17" t="s">
        <v>265</v>
      </c>
      <c r="N5" s="16">
        <f>SUM(N2:N4)</f>
        <v>0</v>
      </c>
      <c r="O5" s="16">
        <f t="shared" ref="O5:Q5" si="1">SUM(O2:O4)</f>
        <v>0</v>
      </c>
      <c r="P5" s="16">
        <f t="shared" si="1"/>
        <v>0</v>
      </c>
      <c r="Q5" s="16">
        <f t="shared" si="1"/>
        <v>0</v>
      </c>
      <c r="R5" s="36" t="s">
        <v>265</v>
      </c>
    </row>
    <row r="6" spans="1:18">
      <c r="A6" s="7" t="s">
        <v>177</v>
      </c>
      <c r="B6" s="7" t="s">
        <v>180</v>
      </c>
      <c r="C6" s="7" t="s">
        <v>178</v>
      </c>
      <c r="D6" s="7" t="s">
        <v>236</v>
      </c>
      <c r="E6" s="7">
        <v>8</v>
      </c>
      <c r="F6" s="7">
        <v>4</v>
      </c>
      <c r="G6" s="7">
        <v>0</v>
      </c>
      <c r="H6" s="7">
        <v>8</v>
      </c>
      <c r="I6" s="7">
        <v>4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3" t="s">
        <v>265</v>
      </c>
      <c r="R6" s="15" t="s">
        <v>265</v>
      </c>
    </row>
    <row r="7" spans="1:18" s="24" customFormat="1">
      <c r="A7" s="16" t="s">
        <v>268</v>
      </c>
      <c r="B7" s="16"/>
      <c r="C7" s="16"/>
      <c r="D7" s="16"/>
      <c r="E7" s="16">
        <f>SUM(E6)</f>
        <v>8</v>
      </c>
      <c r="F7" s="16">
        <f t="shared" ref="F7:J7" si="2">SUM(F6)</f>
        <v>4</v>
      </c>
      <c r="G7" s="16">
        <f t="shared" si="2"/>
        <v>0</v>
      </c>
      <c r="H7" s="16">
        <f t="shared" si="2"/>
        <v>8</v>
      </c>
      <c r="I7" s="16">
        <f t="shared" si="2"/>
        <v>4</v>
      </c>
      <c r="J7" s="16">
        <f t="shared" si="2"/>
        <v>0</v>
      </c>
      <c r="K7" s="17">
        <v>1</v>
      </c>
      <c r="L7" s="17">
        <v>1</v>
      </c>
      <c r="M7" s="17" t="s">
        <v>265</v>
      </c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  <row r="8" spans="1:18" ht="14.25" customHeight="1">
      <c r="A8" s="7" t="s">
        <v>186</v>
      </c>
      <c r="B8" s="7" t="s">
        <v>212</v>
      </c>
      <c r="C8" s="7" t="s">
        <v>188</v>
      </c>
      <c r="D8" s="7" t="s">
        <v>232</v>
      </c>
      <c r="E8" s="7">
        <v>12</v>
      </c>
      <c r="F8" s="7">
        <v>16</v>
      </c>
      <c r="G8" s="7"/>
      <c r="H8" s="7">
        <v>12</v>
      </c>
      <c r="I8" s="7">
        <v>16</v>
      </c>
      <c r="J8" s="7"/>
      <c r="K8" s="8"/>
      <c r="L8" s="8"/>
      <c r="M8" s="8"/>
      <c r="N8" s="12" t="s">
        <v>265</v>
      </c>
      <c r="O8" s="12" t="s">
        <v>265</v>
      </c>
      <c r="P8" s="12" t="s">
        <v>265</v>
      </c>
      <c r="Q8" s="13" t="s">
        <v>265</v>
      </c>
      <c r="R8" s="15" t="s">
        <v>265</v>
      </c>
    </row>
    <row r="9" spans="1:18" ht="13.5" customHeight="1">
      <c r="A9" s="7" t="s">
        <v>186</v>
      </c>
      <c r="B9" s="7" t="s">
        <v>212</v>
      </c>
      <c r="C9" s="7" t="s">
        <v>188</v>
      </c>
      <c r="D9" s="7" t="s">
        <v>232</v>
      </c>
      <c r="E9" s="7">
        <v>8</v>
      </c>
      <c r="F9" s="7">
        <v>2</v>
      </c>
      <c r="G9" s="7">
        <v>0</v>
      </c>
      <c r="H9" s="7">
        <v>8</v>
      </c>
      <c r="I9" s="7">
        <v>2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3" t="s">
        <v>265</v>
      </c>
      <c r="R9" s="15" t="s">
        <v>265</v>
      </c>
    </row>
    <row r="10" spans="1:18" s="24" customFormat="1">
      <c r="A10" s="16" t="s">
        <v>271</v>
      </c>
      <c r="B10" s="16"/>
      <c r="C10" s="16"/>
      <c r="D10" s="16"/>
      <c r="E10" s="16">
        <f>SUM(E8:E9)</f>
        <v>20</v>
      </c>
      <c r="F10" s="16">
        <f t="shared" ref="F10:J10" si="3">SUM(F8:F9)</f>
        <v>18</v>
      </c>
      <c r="G10" s="16">
        <f t="shared" si="3"/>
        <v>0</v>
      </c>
      <c r="H10" s="16">
        <f t="shared" si="3"/>
        <v>20</v>
      </c>
      <c r="I10" s="16">
        <f t="shared" si="3"/>
        <v>18</v>
      </c>
      <c r="J10" s="16">
        <f t="shared" si="3"/>
        <v>0</v>
      </c>
      <c r="K10" s="17">
        <v>1</v>
      </c>
      <c r="L10" s="17">
        <v>1</v>
      </c>
      <c r="M10" s="17" t="s">
        <v>265</v>
      </c>
      <c r="N10" s="12" t="s">
        <v>265</v>
      </c>
      <c r="O10" s="12" t="s">
        <v>265</v>
      </c>
      <c r="P10" s="12" t="s">
        <v>265</v>
      </c>
      <c r="Q10" s="13" t="s">
        <v>265</v>
      </c>
      <c r="R10" s="15" t="s">
        <v>265</v>
      </c>
    </row>
    <row r="11" spans="1:18" ht="15" customHeight="1">
      <c r="A11" s="7" t="s">
        <v>105</v>
      </c>
      <c r="B11" s="7" t="s">
        <v>37</v>
      </c>
      <c r="C11" s="7" t="s">
        <v>122</v>
      </c>
      <c r="D11" s="7" t="s">
        <v>232</v>
      </c>
      <c r="E11" s="7">
        <v>14</v>
      </c>
      <c r="F11" s="7">
        <v>3</v>
      </c>
      <c r="G11" s="7">
        <v>0</v>
      </c>
      <c r="H11" s="7">
        <v>14</v>
      </c>
      <c r="I11" s="7">
        <v>3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3" t="s">
        <v>265</v>
      </c>
      <c r="R11" s="15" t="s">
        <v>265</v>
      </c>
    </row>
    <row r="12" spans="1:18" s="25" customFormat="1" ht="12.75">
      <c r="A12" s="25" t="s">
        <v>267</v>
      </c>
      <c r="E12" s="25">
        <f>SUM(E11)</f>
        <v>14</v>
      </c>
      <c r="F12" s="25">
        <f>SUM(F11)</f>
        <v>3</v>
      </c>
      <c r="G12" s="25">
        <f t="shared" ref="G12:J12" si="4">SUM(G11)</f>
        <v>0</v>
      </c>
      <c r="H12" s="25">
        <f t="shared" si="4"/>
        <v>14</v>
      </c>
      <c r="I12" s="25">
        <f t="shared" si="4"/>
        <v>3</v>
      </c>
      <c r="J12" s="25">
        <f t="shared" si="4"/>
        <v>0</v>
      </c>
      <c r="K12" s="26">
        <v>1</v>
      </c>
      <c r="L12" s="26">
        <v>1</v>
      </c>
      <c r="M12" s="26" t="s">
        <v>265</v>
      </c>
      <c r="N12" s="12" t="s">
        <v>265</v>
      </c>
      <c r="O12" s="12" t="s">
        <v>265</v>
      </c>
      <c r="P12" s="12" t="s">
        <v>265</v>
      </c>
      <c r="Q12" s="13" t="s">
        <v>265</v>
      </c>
      <c r="R12" s="15" t="s">
        <v>265</v>
      </c>
    </row>
  </sheetData>
  <sortState ref="A2:R8">
    <sortCondition ref="A2:A8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3"/>
  <sheetViews>
    <sheetView workbookViewId="0">
      <pane xSplit="1" topLeftCell="B1" activePane="topRight" state="frozen"/>
      <selection pane="topRight" activeCell="M3" sqref="M3"/>
    </sheetView>
  </sheetViews>
  <sheetFormatPr defaultRowHeight="15"/>
  <cols>
    <col min="2" max="2" width="18.28515625" customWidth="1"/>
    <col min="3" max="3" width="14.42578125" customWidth="1"/>
    <col min="9" max="9" width="10.85546875" customWidth="1"/>
    <col min="10" max="10" width="13.140625" customWidth="1"/>
    <col min="11" max="11" width="15.28515625" customWidth="1"/>
    <col min="12" max="12" width="15.140625" customWidth="1"/>
    <col min="13" max="13" width="16.28515625" customWidth="1"/>
    <col min="18" max="18" width="17.570312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22</v>
      </c>
      <c r="C2" s="7" t="s">
        <v>23</v>
      </c>
      <c r="D2" s="7" t="s">
        <v>222</v>
      </c>
      <c r="E2" s="7">
        <v>10</v>
      </c>
      <c r="F2" s="7">
        <v>8</v>
      </c>
      <c r="G2" s="7">
        <v>0</v>
      </c>
      <c r="H2" s="7">
        <v>0</v>
      </c>
      <c r="I2" s="7">
        <v>0</v>
      </c>
      <c r="J2" s="7">
        <v>0</v>
      </c>
      <c r="K2" s="7"/>
      <c r="L2" s="7"/>
      <c r="M2" s="7"/>
      <c r="N2" s="7">
        <v>0</v>
      </c>
      <c r="O2" s="7">
        <v>0</v>
      </c>
      <c r="P2" s="7">
        <v>0</v>
      </c>
      <c r="Q2" s="7">
        <v>0</v>
      </c>
      <c r="R2" s="14"/>
    </row>
    <row r="3" spans="1:18" s="30" customFormat="1" ht="12.75">
      <c r="A3" s="30" t="s">
        <v>266</v>
      </c>
      <c r="E3" s="30">
        <f>SUM(E2)</f>
        <v>10</v>
      </c>
      <c r="F3" s="30">
        <f t="shared" ref="F3:J3" si="0">SUM(F2)</f>
        <v>8</v>
      </c>
      <c r="G3" s="30">
        <f t="shared" si="0"/>
        <v>0</v>
      </c>
      <c r="H3" s="30">
        <f t="shared" si="0"/>
        <v>0</v>
      </c>
      <c r="I3" s="30">
        <f t="shared" si="0"/>
        <v>0</v>
      </c>
      <c r="J3" s="30">
        <f t="shared" si="0"/>
        <v>0</v>
      </c>
      <c r="K3" s="31">
        <v>0</v>
      </c>
      <c r="L3" s="31">
        <v>0</v>
      </c>
      <c r="M3" s="30" t="s">
        <v>265</v>
      </c>
      <c r="N3" s="30">
        <f t="shared" ref="N3:Q3" si="1">SUM(N2)</f>
        <v>0</v>
      </c>
      <c r="O3" s="30">
        <f t="shared" si="1"/>
        <v>0</v>
      </c>
      <c r="P3" s="30">
        <f t="shared" si="1"/>
        <v>0</v>
      </c>
      <c r="Q3" s="30">
        <f t="shared" si="1"/>
        <v>0</v>
      </c>
      <c r="R3" s="30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pane xSplit="1" topLeftCell="B1" activePane="topRight" state="frozen"/>
      <selection pane="topRight" activeCell="L8" sqref="L8"/>
    </sheetView>
  </sheetViews>
  <sheetFormatPr defaultRowHeight="15"/>
  <cols>
    <col min="2" max="2" width="33" customWidth="1"/>
    <col min="3" max="3" width="19" customWidth="1"/>
    <col min="4" max="4" width="10.5703125" customWidth="1"/>
    <col min="10" max="10" width="12.5703125" customWidth="1"/>
    <col min="11" max="11" width="16.28515625" customWidth="1"/>
    <col min="12" max="12" width="15.42578125" customWidth="1"/>
    <col min="13" max="13" width="17" customWidth="1"/>
    <col min="18" max="18" width="15.2851562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67</v>
      </c>
      <c r="C2" s="7" t="s">
        <v>23</v>
      </c>
      <c r="D2" s="7" t="s">
        <v>249</v>
      </c>
      <c r="E2" s="7">
        <v>2</v>
      </c>
      <c r="F2" s="7">
        <v>75</v>
      </c>
      <c r="G2" s="7">
        <v>0</v>
      </c>
      <c r="H2" s="7">
        <v>0</v>
      </c>
      <c r="I2" s="7">
        <v>0</v>
      </c>
      <c r="J2" s="7">
        <v>0</v>
      </c>
      <c r="K2" s="7"/>
      <c r="L2" s="7"/>
      <c r="M2" s="7"/>
      <c r="N2" s="7">
        <v>0</v>
      </c>
      <c r="O2" s="7">
        <v>0</v>
      </c>
      <c r="P2" s="7">
        <v>0</v>
      </c>
      <c r="Q2" s="7">
        <v>0</v>
      </c>
      <c r="R2" s="14"/>
    </row>
    <row r="3" spans="1:18" s="19" customFormat="1">
      <c r="A3" s="16" t="s">
        <v>266</v>
      </c>
      <c r="B3" s="16"/>
      <c r="C3" s="16"/>
      <c r="D3" s="16"/>
      <c r="E3" s="16">
        <f>SUM(E2)</f>
        <v>2</v>
      </c>
      <c r="F3" s="16">
        <f t="shared" ref="F3:J3" si="0">SUM(F2)</f>
        <v>75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7">
        <v>0</v>
      </c>
      <c r="L3" s="17">
        <v>0</v>
      </c>
      <c r="M3" s="16" t="s">
        <v>265</v>
      </c>
      <c r="N3" s="16">
        <f>SUM(N2)</f>
        <v>0</v>
      </c>
      <c r="O3" s="16">
        <f t="shared" ref="O3:Q3" si="1">SUM(O2)</f>
        <v>0</v>
      </c>
      <c r="P3" s="16">
        <f t="shared" si="1"/>
        <v>0</v>
      </c>
      <c r="Q3" s="16">
        <f t="shared" si="1"/>
        <v>0</v>
      </c>
      <c r="R3" s="40" t="s">
        <v>265</v>
      </c>
    </row>
    <row r="4" spans="1:18" s="6" customFormat="1">
      <c r="A4" s="7" t="s">
        <v>105</v>
      </c>
      <c r="B4" s="7" t="s">
        <v>67</v>
      </c>
      <c r="C4" s="7" t="s">
        <v>115</v>
      </c>
      <c r="D4" s="7" t="s">
        <v>249</v>
      </c>
      <c r="E4" s="7">
        <v>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/>
      <c r="L4" s="7"/>
      <c r="M4" s="7"/>
      <c r="N4" s="12" t="s">
        <v>265</v>
      </c>
      <c r="O4" s="12" t="s">
        <v>265</v>
      </c>
      <c r="P4" s="12" t="s">
        <v>265</v>
      </c>
      <c r="Q4" s="12" t="s">
        <v>265</v>
      </c>
      <c r="R4" s="12" t="s">
        <v>265</v>
      </c>
    </row>
    <row r="5" spans="1:18" s="30" customFormat="1" ht="12.75">
      <c r="A5" s="21" t="s">
        <v>267</v>
      </c>
      <c r="E5" s="30">
        <f>SUM(E4)</f>
        <v>6</v>
      </c>
      <c r="F5" s="30">
        <f t="shared" ref="F5:J5" si="2">SUM(F4)</f>
        <v>0</v>
      </c>
      <c r="G5" s="30">
        <f t="shared" si="2"/>
        <v>0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1">
        <v>0</v>
      </c>
      <c r="L5" s="30" t="s">
        <v>265</v>
      </c>
      <c r="M5" s="30" t="s">
        <v>265</v>
      </c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xSplit="1" topLeftCell="B1" activePane="topRight" state="frozen"/>
      <selection pane="topRight" activeCell="D24" sqref="D24"/>
    </sheetView>
  </sheetViews>
  <sheetFormatPr defaultRowHeight="15"/>
  <cols>
    <col min="1" max="1" width="11.42578125" style="22" customWidth="1"/>
    <col min="2" max="2" width="38.7109375" style="22" customWidth="1"/>
    <col min="3" max="3" width="27.28515625" style="22" customWidth="1"/>
    <col min="4" max="9" width="9.140625" style="22"/>
    <col min="10" max="10" width="11.42578125" style="22" customWidth="1"/>
    <col min="11" max="12" width="16.140625" style="22" customWidth="1"/>
    <col min="13" max="13" width="17.28515625" style="22" customWidth="1"/>
    <col min="14" max="17" width="9.140625" style="22"/>
    <col min="18" max="18" width="16.710937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35</v>
      </c>
      <c r="C2" s="7" t="s">
        <v>36</v>
      </c>
      <c r="D2" s="7" t="s">
        <v>231</v>
      </c>
      <c r="E2" s="7">
        <v>0</v>
      </c>
      <c r="F2" s="7">
        <v>56</v>
      </c>
      <c r="G2" s="7">
        <v>0</v>
      </c>
      <c r="H2" s="7">
        <v>0</v>
      </c>
      <c r="I2" s="7">
        <v>56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28"/>
    </row>
    <row r="3" spans="1:18">
      <c r="A3" s="7" t="s">
        <v>13</v>
      </c>
      <c r="B3" s="7" t="s">
        <v>40</v>
      </c>
      <c r="C3" s="7" t="s">
        <v>41</v>
      </c>
      <c r="D3" s="7" t="s">
        <v>223</v>
      </c>
      <c r="E3" s="7">
        <v>16</v>
      </c>
      <c r="F3" s="7">
        <v>12</v>
      </c>
      <c r="G3" s="7">
        <v>0</v>
      </c>
      <c r="H3" s="7">
        <v>16</v>
      </c>
      <c r="I3" s="7">
        <v>12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7">
        <v>0</v>
      </c>
      <c r="R3" s="28"/>
    </row>
    <row r="4" spans="1:18">
      <c r="A4" s="7" t="s">
        <v>13</v>
      </c>
      <c r="B4" s="7" t="s">
        <v>47</v>
      </c>
      <c r="C4" s="7" t="s">
        <v>48</v>
      </c>
      <c r="D4" s="7" t="s">
        <v>223</v>
      </c>
      <c r="E4" s="7">
        <v>6</v>
      </c>
      <c r="F4" s="7">
        <v>10</v>
      </c>
      <c r="G4" s="7">
        <v>0</v>
      </c>
      <c r="H4" s="7">
        <v>6</v>
      </c>
      <c r="I4" s="7">
        <v>10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7">
        <v>0</v>
      </c>
      <c r="R4" s="28"/>
    </row>
    <row r="5" spans="1:18" s="24" customFormat="1">
      <c r="A5" s="16" t="s">
        <v>266</v>
      </c>
      <c r="B5" s="16"/>
      <c r="C5" s="16"/>
      <c r="D5" s="16"/>
      <c r="E5" s="16">
        <f>SUM(E2:E4)</f>
        <v>22</v>
      </c>
      <c r="F5" s="16">
        <f t="shared" ref="F5:J5" si="0">SUM(F2:F4)</f>
        <v>78</v>
      </c>
      <c r="G5" s="16">
        <f t="shared" si="0"/>
        <v>0</v>
      </c>
      <c r="H5" s="16">
        <f t="shared" si="0"/>
        <v>22</v>
      </c>
      <c r="I5" s="16">
        <f t="shared" si="0"/>
        <v>78</v>
      </c>
      <c r="J5" s="16">
        <f t="shared" si="0"/>
        <v>0</v>
      </c>
      <c r="K5" s="17">
        <f>H5/E5</f>
        <v>1</v>
      </c>
      <c r="L5" s="17">
        <f>I5/F5</f>
        <v>1</v>
      </c>
      <c r="M5" s="17" t="s">
        <v>265</v>
      </c>
      <c r="N5" s="16">
        <f>SUM(N2:N4)</f>
        <v>0</v>
      </c>
      <c r="O5" s="16">
        <f t="shared" ref="O5:Q5" si="1">SUM(O2:O4)</f>
        <v>0</v>
      </c>
      <c r="P5" s="16">
        <f t="shared" si="1"/>
        <v>0</v>
      </c>
      <c r="Q5" s="16">
        <f t="shared" si="1"/>
        <v>0</v>
      </c>
      <c r="R5" s="17" t="s">
        <v>265</v>
      </c>
    </row>
    <row r="6" spans="1:18">
      <c r="A6" s="7" t="s">
        <v>177</v>
      </c>
      <c r="B6" s="7" t="s">
        <v>183</v>
      </c>
      <c r="C6" s="7" t="s">
        <v>178</v>
      </c>
      <c r="D6" s="7" t="s">
        <v>223</v>
      </c>
      <c r="E6" s="7">
        <v>31</v>
      </c>
      <c r="F6" s="7">
        <v>8</v>
      </c>
      <c r="G6" s="7">
        <v>0</v>
      </c>
      <c r="H6" s="7">
        <v>31</v>
      </c>
      <c r="I6" s="7">
        <v>8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 s="24" customFormat="1">
      <c r="A7" s="16" t="s">
        <v>268</v>
      </c>
      <c r="B7" s="16"/>
      <c r="C7" s="16"/>
      <c r="D7" s="16"/>
      <c r="E7" s="16">
        <f>SUM(E6)</f>
        <v>31</v>
      </c>
      <c r="F7" s="16">
        <f t="shared" ref="F7:J7" si="2">SUM(F6)</f>
        <v>8</v>
      </c>
      <c r="G7" s="16">
        <f t="shared" si="2"/>
        <v>0</v>
      </c>
      <c r="H7" s="16">
        <f t="shared" si="2"/>
        <v>31</v>
      </c>
      <c r="I7" s="16">
        <f t="shared" si="2"/>
        <v>8</v>
      </c>
      <c r="J7" s="16">
        <f t="shared" si="2"/>
        <v>0</v>
      </c>
      <c r="K7" s="17">
        <f>H7/E7</f>
        <v>1</v>
      </c>
      <c r="L7" s="17">
        <f>I7/F7</f>
        <v>1</v>
      </c>
      <c r="M7" s="17" t="s">
        <v>265</v>
      </c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  <row r="8" spans="1:18" ht="15" customHeight="1">
      <c r="A8" s="7" t="s">
        <v>186</v>
      </c>
      <c r="B8" s="7" t="s">
        <v>121</v>
      </c>
      <c r="C8" s="7" t="s">
        <v>190</v>
      </c>
      <c r="D8" s="7" t="s">
        <v>223</v>
      </c>
      <c r="E8" s="7">
        <v>7</v>
      </c>
      <c r="F8" s="7">
        <v>5</v>
      </c>
      <c r="G8" s="7">
        <v>0</v>
      </c>
      <c r="H8" s="7">
        <v>7</v>
      </c>
      <c r="I8" s="7">
        <v>5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>
      <c r="A9" s="7" t="s">
        <v>186</v>
      </c>
      <c r="B9" s="7" t="s">
        <v>170</v>
      </c>
      <c r="C9" s="7" t="s">
        <v>214</v>
      </c>
      <c r="D9" s="7" t="s">
        <v>223</v>
      </c>
      <c r="E9" s="7">
        <v>17</v>
      </c>
      <c r="F9" s="7">
        <v>7</v>
      </c>
      <c r="G9" s="7">
        <v>0</v>
      </c>
      <c r="H9" s="7">
        <v>17</v>
      </c>
      <c r="I9" s="7">
        <v>7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  <row r="10" spans="1:18" s="24" customFormat="1">
      <c r="A10" s="16" t="s">
        <v>271</v>
      </c>
      <c r="B10" s="16"/>
      <c r="C10" s="16"/>
      <c r="D10" s="16"/>
      <c r="E10" s="16">
        <f>SUM(E8:E9)</f>
        <v>24</v>
      </c>
      <c r="F10" s="16">
        <f t="shared" ref="F10:J10" si="3">SUM(F8:F9)</f>
        <v>12</v>
      </c>
      <c r="G10" s="16">
        <f t="shared" si="3"/>
        <v>0</v>
      </c>
      <c r="H10" s="16">
        <f t="shared" si="3"/>
        <v>24</v>
      </c>
      <c r="I10" s="16">
        <f t="shared" si="3"/>
        <v>12</v>
      </c>
      <c r="J10" s="16">
        <f t="shared" si="3"/>
        <v>0</v>
      </c>
      <c r="K10" s="17">
        <f>H10/E10</f>
        <v>1</v>
      </c>
      <c r="L10" s="17">
        <f>I10/F10</f>
        <v>1</v>
      </c>
      <c r="M10" s="17" t="s">
        <v>265</v>
      </c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>
      <c r="A11" s="7" t="s">
        <v>105</v>
      </c>
      <c r="B11" s="7" t="s">
        <v>35</v>
      </c>
      <c r="C11" s="7" t="s">
        <v>115</v>
      </c>
      <c r="D11" s="7" t="s">
        <v>231</v>
      </c>
      <c r="E11" s="7">
        <v>24</v>
      </c>
      <c r="F11" s="7">
        <v>68</v>
      </c>
      <c r="G11" s="7">
        <v>0</v>
      </c>
      <c r="H11" s="7">
        <v>24</v>
      </c>
      <c r="I11" s="7">
        <v>68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>
      <c r="A12" s="7" t="s">
        <v>105</v>
      </c>
      <c r="B12" s="7" t="s">
        <v>146</v>
      </c>
      <c r="C12" s="7" t="s">
        <v>147</v>
      </c>
      <c r="D12" s="7" t="s">
        <v>258</v>
      </c>
      <c r="E12" s="7">
        <v>0</v>
      </c>
      <c r="F12" s="7">
        <v>6</v>
      </c>
      <c r="G12" s="7">
        <v>0</v>
      </c>
      <c r="H12" s="7">
        <v>0</v>
      </c>
      <c r="I12" s="7">
        <v>0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>
      <c r="A13" s="7" t="s">
        <v>105</v>
      </c>
      <c r="B13" s="7" t="s">
        <v>121</v>
      </c>
      <c r="C13" s="7" t="s">
        <v>115</v>
      </c>
      <c r="D13" s="7" t="s">
        <v>223</v>
      </c>
      <c r="E13" s="7">
        <v>4</v>
      </c>
      <c r="F13" s="7">
        <v>9</v>
      </c>
      <c r="G13" s="7">
        <v>0</v>
      </c>
      <c r="H13" s="7">
        <v>0</v>
      </c>
      <c r="I13" s="7">
        <v>0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  <row r="14" spans="1:18">
      <c r="A14" s="7" t="s">
        <v>105</v>
      </c>
      <c r="B14" s="7" t="s">
        <v>170</v>
      </c>
      <c r="C14" s="7" t="s">
        <v>115</v>
      </c>
      <c r="D14" s="7" t="s">
        <v>223</v>
      </c>
      <c r="E14" s="7">
        <v>18</v>
      </c>
      <c r="F14" s="7">
        <v>0</v>
      </c>
      <c r="G14" s="7">
        <v>0</v>
      </c>
      <c r="H14" s="7">
        <v>18</v>
      </c>
      <c r="I14" s="7">
        <v>0</v>
      </c>
      <c r="J14" s="7">
        <v>0</v>
      </c>
      <c r="K14" s="8"/>
      <c r="L14" s="8"/>
      <c r="M14" s="8"/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  <row r="15" spans="1:18" s="25" customFormat="1" ht="12.75">
      <c r="A15" s="25" t="s">
        <v>267</v>
      </c>
      <c r="E15" s="25">
        <f>SUM(E11:E14)</f>
        <v>46</v>
      </c>
      <c r="F15" s="25">
        <f t="shared" ref="F15:J15" si="4">SUM(F11:F14)</f>
        <v>83</v>
      </c>
      <c r="G15" s="25">
        <f t="shared" si="4"/>
        <v>0</v>
      </c>
      <c r="H15" s="25">
        <f t="shared" si="4"/>
        <v>42</v>
      </c>
      <c r="I15" s="25">
        <f t="shared" si="4"/>
        <v>68</v>
      </c>
      <c r="J15" s="25">
        <f t="shared" si="4"/>
        <v>0</v>
      </c>
      <c r="K15" s="26">
        <f>H15/E15</f>
        <v>0.91304347826086951</v>
      </c>
      <c r="L15" s="26">
        <f>I15/F15</f>
        <v>0.81927710843373491</v>
      </c>
      <c r="M15" s="26" t="s">
        <v>265</v>
      </c>
      <c r="N15" s="12" t="s">
        <v>265</v>
      </c>
      <c r="O15" s="12" t="s">
        <v>265</v>
      </c>
      <c r="P15" s="12" t="s">
        <v>265</v>
      </c>
      <c r="Q15" s="12" t="s">
        <v>265</v>
      </c>
      <c r="R15" s="12" t="s">
        <v>265</v>
      </c>
    </row>
  </sheetData>
  <sortState ref="A2:R11">
    <sortCondition ref="A2:A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N5" sqref="N5"/>
    </sheetView>
  </sheetViews>
  <sheetFormatPr defaultRowHeight="15"/>
  <cols>
    <col min="1" max="1" width="10.42578125" customWidth="1"/>
    <col min="2" max="2" width="19.5703125" customWidth="1"/>
    <col min="3" max="3" width="20.7109375" customWidth="1"/>
    <col min="10" max="10" width="13.28515625" customWidth="1"/>
    <col min="11" max="11" width="14.28515625" customWidth="1"/>
    <col min="12" max="12" width="14.140625" customWidth="1"/>
    <col min="13" max="13" width="15" customWidth="1"/>
    <col min="18" max="18" width="15.8554687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35</v>
      </c>
      <c r="C2" s="7" t="s">
        <v>36</v>
      </c>
      <c r="D2" s="7" t="s">
        <v>231</v>
      </c>
      <c r="E2" s="7">
        <v>0</v>
      </c>
      <c r="F2" s="7">
        <v>56</v>
      </c>
      <c r="G2" s="7">
        <v>0</v>
      </c>
      <c r="H2" s="7">
        <v>0</v>
      </c>
      <c r="I2" s="7">
        <v>56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14"/>
    </row>
    <row r="3" spans="1:18" s="19" customFormat="1">
      <c r="A3" s="16" t="s">
        <v>266</v>
      </c>
      <c r="B3" s="16"/>
      <c r="C3" s="16"/>
      <c r="D3" s="16"/>
      <c r="E3" s="16">
        <f>SUM(E2)</f>
        <v>0</v>
      </c>
      <c r="F3" s="16">
        <f t="shared" ref="F3:J3" si="0">SUM(F2)</f>
        <v>56</v>
      </c>
      <c r="G3" s="16">
        <f t="shared" si="0"/>
        <v>0</v>
      </c>
      <c r="H3" s="16">
        <f t="shared" si="0"/>
        <v>0</v>
      </c>
      <c r="I3" s="16">
        <f t="shared" si="0"/>
        <v>56</v>
      </c>
      <c r="J3" s="16">
        <f t="shared" si="0"/>
        <v>0</v>
      </c>
      <c r="K3" s="17" t="s">
        <v>265</v>
      </c>
      <c r="L3" s="17">
        <v>1</v>
      </c>
      <c r="M3" s="17" t="s">
        <v>265</v>
      </c>
      <c r="N3" s="16">
        <v>0</v>
      </c>
      <c r="O3" s="16">
        <v>0</v>
      </c>
      <c r="P3" s="16">
        <v>0</v>
      </c>
      <c r="Q3" s="16">
        <v>0</v>
      </c>
      <c r="R3" s="40" t="s">
        <v>265</v>
      </c>
    </row>
    <row r="4" spans="1:18" s="6" customFormat="1">
      <c r="A4" s="7" t="s">
        <v>105</v>
      </c>
      <c r="B4" s="7" t="s">
        <v>35</v>
      </c>
      <c r="C4" s="7" t="s">
        <v>115</v>
      </c>
      <c r="D4" s="7" t="s">
        <v>231</v>
      </c>
      <c r="E4" s="7">
        <v>24</v>
      </c>
      <c r="F4" s="7">
        <v>68</v>
      </c>
      <c r="G4" s="7">
        <v>0</v>
      </c>
      <c r="H4" s="7">
        <v>24</v>
      </c>
      <c r="I4" s="7">
        <v>68</v>
      </c>
      <c r="J4" s="7">
        <v>0</v>
      </c>
      <c r="K4" s="8"/>
      <c r="L4" s="8"/>
      <c r="M4" s="8"/>
      <c r="N4" s="12" t="s">
        <v>265</v>
      </c>
      <c r="O4" s="12" t="s">
        <v>265</v>
      </c>
      <c r="P4" s="12" t="s">
        <v>265</v>
      </c>
      <c r="Q4" s="12" t="s">
        <v>265</v>
      </c>
      <c r="R4" s="12" t="s">
        <v>265</v>
      </c>
    </row>
    <row r="5" spans="1:18" s="30" customFormat="1" ht="14.25" customHeight="1">
      <c r="A5" s="21" t="s">
        <v>267</v>
      </c>
      <c r="E5" s="30">
        <f>SUM(E4)</f>
        <v>24</v>
      </c>
      <c r="F5" s="30">
        <f t="shared" ref="F5:J5" si="1">SUM(F4)</f>
        <v>68</v>
      </c>
      <c r="G5" s="30">
        <f t="shared" si="1"/>
        <v>0</v>
      </c>
      <c r="H5" s="30">
        <f t="shared" si="1"/>
        <v>24</v>
      </c>
      <c r="I5" s="30">
        <f t="shared" si="1"/>
        <v>68</v>
      </c>
      <c r="J5" s="30">
        <f t="shared" si="1"/>
        <v>0</v>
      </c>
      <c r="K5" s="31">
        <v>1</v>
      </c>
      <c r="L5" s="31">
        <v>1</v>
      </c>
      <c r="M5" s="31" t="s">
        <v>265</v>
      </c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3"/>
  <sheetViews>
    <sheetView topLeftCell="C1" workbookViewId="0">
      <selection activeCell="K14" sqref="K14"/>
    </sheetView>
  </sheetViews>
  <sheetFormatPr defaultRowHeight="15"/>
  <cols>
    <col min="1" max="1" width="11.42578125" style="22" customWidth="1"/>
    <col min="2" max="2" width="38.7109375" style="22" customWidth="1"/>
    <col min="3" max="3" width="27.28515625" style="22" customWidth="1"/>
    <col min="4" max="9" width="9.140625" style="22"/>
    <col min="10" max="10" width="11.42578125" style="22" customWidth="1"/>
    <col min="11" max="12" width="16.140625" style="22" customWidth="1"/>
    <col min="13" max="13" width="17.28515625" style="22" customWidth="1"/>
    <col min="14" max="17" width="9.140625" style="22"/>
    <col min="18" max="18" width="16.710937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40</v>
      </c>
      <c r="C2" s="7" t="s">
        <v>41</v>
      </c>
      <c r="D2" s="7" t="s">
        <v>223</v>
      </c>
      <c r="E2" s="7">
        <v>16</v>
      </c>
      <c r="F2" s="7">
        <v>12</v>
      </c>
      <c r="G2" s="7">
        <v>0</v>
      </c>
      <c r="H2" s="7">
        <v>16</v>
      </c>
      <c r="I2" s="7">
        <v>12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28"/>
    </row>
    <row r="3" spans="1:18">
      <c r="A3" s="7" t="s">
        <v>13</v>
      </c>
      <c r="B3" s="7" t="s">
        <v>47</v>
      </c>
      <c r="C3" s="7" t="s">
        <v>48</v>
      </c>
      <c r="D3" s="7" t="s">
        <v>223</v>
      </c>
      <c r="E3" s="7">
        <v>6</v>
      </c>
      <c r="F3" s="7">
        <v>10</v>
      </c>
      <c r="G3" s="7">
        <v>0</v>
      </c>
      <c r="H3" s="7">
        <v>6</v>
      </c>
      <c r="I3" s="7">
        <v>10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7">
        <v>0</v>
      </c>
      <c r="R3" s="28"/>
    </row>
    <row r="4" spans="1:18" s="24" customFormat="1">
      <c r="A4" s="16" t="s">
        <v>266</v>
      </c>
      <c r="B4" s="16"/>
      <c r="C4" s="16"/>
      <c r="D4" s="16"/>
      <c r="E4" s="16">
        <f>SUM(E2:E3)</f>
        <v>22</v>
      </c>
      <c r="F4" s="16">
        <f t="shared" ref="F4:J4" si="0">SUM(F2:F3)</f>
        <v>22</v>
      </c>
      <c r="G4" s="16">
        <f t="shared" si="0"/>
        <v>0</v>
      </c>
      <c r="H4" s="16">
        <f t="shared" si="0"/>
        <v>22</v>
      </c>
      <c r="I4" s="16">
        <f t="shared" si="0"/>
        <v>22</v>
      </c>
      <c r="J4" s="16">
        <f t="shared" si="0"/>
        <v>0</v>
      </c>
      <c r="K4" s="17">
        <f>H4/E4</f>
        <v>1</v>
      </c>
      <c r="L4" s="17">
        <f>I4/F4</f>
        <v>1</v>
      </c>
      <c r="M4" s="17" t="s">
        <v>265</v>
      </c>
      <c r="N4" s="16">
        <f>SUM(N2:N3)</f>
        <v>0</v>
      </c>
      <c r="O4" s="16">
        <f>SUM(O2:O3)</f>
        <v>0</v>
      </c>
      <c r="P4" s="16">
        <f>SUM(P2:P3)</f>
        <v>0</v>
      </c>
      <c r="Q4" s="16">
        <f>SUM(Q2:Q3)</f>
        <v>0</v>
      </c>
      <c r="R4" s="17" t="s">
        <v>265</v>
      </c>
    </row>
    <row r="5" spans="1:18">
      <c r="A5" s="7" t="s">
        <v>177</v>
      </c>
      <c r="B5" s="7" t="s">
        <v>183</v>
      </c>
      <c r="C5" s="7" t="s">
        <v>178</v>
      </c>
      <c r="D5" s="7" t="s">
        <v>223</v>
      </c>
      <c r="E5" s="7">
        <v>31</v>
      </c>
      <c r="F5" s="7">
        <v>8</v>
      </c>
      <c r="G5" s="7">
        <v>0</v>
      </c>
      <c r="H5" s="7">
        <v>31</v>
      </c>
      <c r="I5" s="7">
        <v>8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24" customFormat="1">
      <c r="A6" s="16" t="s">
        <v>268</v>
      </c>
      <c r="B6" s="16"/>
      <c r="C6" s="16"/>
      <c r="D6" s="16"/>
      <c r="E6" s="16">
        <f>SUM(E5)</f>
        <v>31</v>
      </c>
      <c r="F6" s="16">
        <f t="shared" ref="F6:J6" si="1">SUM(F5)</f>
        <v>8</v>
      </c>
      <c r="G6" s="16">
        <f t="shared" si="1"/>
        <v>0</v>
      </c>
      <c r="H6" s="16">
        <f t="shared" si="1"/>
        <v>31</v>
      </c>
      <c r="I6" s="16">
        <f t="shared" si="1"/>
        <v>8</v>
      </c>
      <c r="J6" s="16">
        <f t="shared" si="1"/>
        <v>0</v>
      </c>
      <c r="K6" s="17">
        <f>H6/E6</f>
        <v>1</v>
      </c>
      <c r="L6" s="17">
        <f>I6/F6</f>
        <v>1</v>
      </c>
      <c r="M6" s="17" t="s">
        <v>265</v>
      </c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 ht="15" customHeight="1">
      <c r="A7" s="7" t="s">
        <v>186</v>
      </c>
      <c r="B7" s="7" t="s">
        <v>121</v>
      </c>
      <c r="C7" s="7" t="s">
        <v>190</v>
      </c>
      <c r="D7" s="7" t="s">
        <v>223</v>
      </c>
      <c r="E7" s="7">
        <v>7</v>
      </c>
      <c r="F7" s="7">
        <v>5</v>
      </c>
      <c r="G7" s="7">
        <v>0</v>
      </c>
      <c r="H7" s="7">
        <v>7</v>
      </c>
      <c r="I7" s="7">
        <v>5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  <row r="8" spans="1:18">
      <c r="A8" s="7" t="s">
        <v>186</v>
      </c>
      <c r="B8" s="7" t="s">
        <v>170</v>
      </c>
      <c r="C8" s="7" t="s">
        <v>214</v>
      </c>
      <c r="D8" s="7" t="s">
        <v>223</v>
      </c>
      <c r="E8" s="7">
        <v>17</v>
      </c>
      <c r="F8" s="7">
        <v>7</v>
      </c>
      <c r="G8" s="7">
        <v>0</v>
      </c>
      <c r="H8" s="7">
        <v>17</v>
      </c>
      <c r="I8" s="7">
        <v>7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 s="24" customFormat="1">
      <c r="A9" s="16" t="s">
        <v>271</v>
      </c>
      <c r="B9" s="16"/>
      <c r="C9" s="16"/>
      <c r="D9" s="16"/>
      <c r="E9" s="16">
        <f>SUM(E7:E8)</f>
        <v>24</v>
      </c>
      <c r="F9" s="16">
        <f t="shared" ref="F9:J9" si="2">SUM(F7:F8)</f>
        <v>12</v>
      </c>
      <c r="G9" s="16">
        <f t="shared" si="2"/>
        <v>0</v>
      </c>
      <c r="H9" s="16">
        <f t="shared" si="2"/>
        <v>24</v>
      </c>
      <c r="I9" s="16">
        <f t="shared" si="2"/>
        <v>12</v>
      </c>
      <c r="J9" s="16">
        <f t="shared" si="2"/>
        <v>0</v>
      </c>
      <c r="K9" s="17">
        <f>H9/E9</f>
        <v>1</v>
      </c>
      <c r="L9" s="17">
        <f>I9/F9</f>
        <v>1</v>
      </c>
      <c r="M9" s="17" t="s">
        <v>265</v>
      </c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  <row r="10" spans="1:18">
      <c r="A10" s="7" t="s">
        <v>105</v>
      </c>
      <c r="B10" s="7" t="s">
        <v>146</v>
      </c>
      <c r="C10" s="7" t="s">
        <v>147</v>
      </c>
      <c r="D10" s="7" t="s">
        <v>258</v>
      </c>
      <c r="E10" s="7">
        <v>0</v>
      </c>
      <c r="F10" s="7">
        <v>6</v>
      </c>
      <c r="G10" s="7">
        <v>0</v>
      </c>
      <c r="H10" s="7">
        <v>0</v>
      </c>
      <c r="I10" s="7">
        <v>0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>
      <c r="A11" s="7" t="s">
        <v>105</v>
      </c>
      <c r="B11" s="7" t="s">
        <v>121</v>
      </c>
      <c r="C11" s="7" t="s">
        <v>115</v>
      </c>
      <c r="D11" s="7" t="s">
        <v>223</v>
      </c>
      <c r="E11" s="7">
        <v>4</v>
      </c>
      <c r="F11" s="7">
        <v>9</v>
      </c>
      <c r="G11" s="7">
        <v>0</v>
      </c>
      <c r="H11" s="7">
        <v>0</v>
      </c>
      <c r="I11" s="7">
        <v>0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>
      <c r="A12" s="7" t="s">
        <v>105</v>
      </c>
      <c r="B12" s="7" t="s">
        <v>170</v>
      </c>
      <c r="C12" s="7" t="s">
        <v>115</v>
      </c>
      <c r="D12" s="7" t="s">
        <v>223</v>
      </c>
      <c r="E12" s="7">
        <v>18</v>
      </c>
      <c r="F12" s="7">
        <v>0</v>
      </c>
      <c r="G12" s="7">
        <v>0</v>
      </c>
      <c r="H12" s="7">
        <v>18</v>
      </c>
      <c r="I12" s="7">
        <v>0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 s="25" customFormat="1" ht="12.75">
      <c r="A13" s="25" t="s">
        <v>267</v>
      </c>
      <c r="E13" s="25">
        <f>SUM(E10:E12)</f>
        <v>22</v>
      </c>
      <c r="F13" s="25">
        <f t="shared" ref="F13:J13" si="3">SUM(F10:F12)</f>
        <v>15</v>
      </c>
      <c r="G13" s="25">
        <f t="shared" si="3"/>
        <v>0</v>
      </c>
      <c r="H13" s="25">
        <f t="shared" si="3"/>
        <v>18</v>
      </c>
      <c r="I13" s="25">
        <f t="shared" si="3"/>
        <v>0</v>
      </c>
      <c r="J13" s="25">
        <f t="shared" si="3"/>
        <v>0</v>
      </c>
      <c r="K13" s="26">
        <f>H13/E13</f>
        <v>0.81818181818181823</v>
      </c>
      <c r="L13" s="26">
        <f>I13/F13</f>
        <v>0</v>
      </c>
      <c r="M13" s="26" t="s">
        <v>265</v>
      </c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RowHeight="15"/>
  <cols>
    <col min="2" max="2" width="32.140625" customWidth="1"/>
    <col min="3" max="3" width="19.85546875" customWidth="1"/>
    <col min="10" max="10" width="11.42578125" customWidth="1"/>
    <col min="11" max="11" width="15" customWidth="1"/>
    <col min="12" max="12" width="14.7109375" customWidth="1"/>
    <col min="13" max="13" width="15.42578125" customWidth="1"/>
    <col min="18" max="18" width="16.710937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85</v>
      </c>
      <c r="C2" s="7" t="s">
        <v>86</v>
      </c>
      <c r="D2" s="7" t="s">
        <v>241</v>
      </c>
      <c r="E2" s="7">
        <v>2</v>
      </c>
      <c r="F2" s="7">
        <v>4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14"/>
    </row>
    <row r="3" spans="1:18" s="19" customFormat="1">
      <c r="A3" s="16" t="s">
        <v>266</v>
      </c>
      <c r="B3" s="16"/>
      <c r="C3" s="16"/>
      <c r="D3" s="16"/>
      <c r="E3" s="16">
        <f>SUM(E2)</f>
        <v>2</v>
      </c>
      <c r="F3" s="16">
        <f t="shared" ref="F3:J3" si="0">SUM(F2)</f>
        <v>4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7">
        <v>0</v>
      </c>
      <c r="L3" s="17">
        <v>0</v>
      </c>
      <c r="M3" s="17" t="s">
        <v>265</v>
      </c>
      <c r="N3" s="16">
        <v>0</v>
      </c>
      <c r="O3" s="16">
        <v>0</v>
      </c>
      <c r="P3" s="16">
        <v>0</v>
      </c>
      <c r="Q3" s="16">
        <v>0</v>
      </c>
      <c r="R3" s="40" t="s">
        <v>265</v>
      </c>
    </row>
    <row r="4" spans="1:18" s="6" customFormat="1">
      <c r="A4" s="7" t="s">
        <v>105</v>
      </c>
      <c r="B4" s="7" t="s">
        <v>85</v>
      </c>
      <c r="C4" s="7" t="s">
        <v>115</v>
      </c>
      <c r="D4" s="7" t="s">
        <v>241</v>
      </c>
      <c r="E4" s="7">
        <v>0</v>
      </c>
      <c r="F4" s="7">
        <v>14</v>
      </c>
      <c r="G4" s="7">
        <v>0</v>
      </c>
      <c r="H4" s="7">
        <v>0</v>
      </c>
      <c r="I4" s="7">
        <v>0</v>
      </c>
      <c r="J4" s="7">
        <v>0</v>
      </c>
      <c r="K4" s="8"/>
      <c r="L4" s="8"/>
      <c r="M4" s="8"/>
      <c r="N4" s="12" t="s">
        <v>265</v>
      </c>
      <c r="O4" s="12" t="s">
        <v>265</v>
      </c>
      <c r="P4" s="12" t="s">
        <v>265</v>
      </c>
      <c r="Q4" s="12" t="s">
        <v>265</v>
      </c>
      <c r="R4" s="12" t="s">
        <v>265</v>
      </c>
    </row>
    <row r="5" spans="1:18" s="30" customFormat="1" ht="12.75">
      <c r="A5" s="21" t="s">
        <v>267</v>
      </c>
      <c r="E5" s="30">
        <f>SUM(E4)</f>
        <v>0</v>
      </c>
      <c r="F5" s="30">
        <f t="shared" ref="F5:J5" si="1">SUM(F4)</f>
        <v>14</v>
      </c>
      <c r="G5" s="30">
        <f t="shared" si="1"/>
        <v>0</v>
      </c>
      <c r="H5" s="30">
        <f t="shared" si="1"/>
        <v>0</v>
      </c>
      <c r="I5" s="30">
        <f t="shared" si="1"/>
        <v>0</v>
      </c>
      <c r="J5" s="30">
        <f t="shared" si="1"/>
        <v>0</v>
      </c>
      <c r="K5" s="31" t="s">
        <v>265</v>
      </c>
      <c r="L5" s="31">
        <v>0</v>
      </c>
      <c r="M5" s="31" t="s">
        <v>265</v>
      </c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11.5703125" style="22" customWidth="1"/>
    <col min="2" max="2" width="30.28515625" style="22" customWidth="1"/>
    <col min="3" max="3" width="30.5703125" style="22" customWidth="1"/>
    <col min="4" max="9" width="9.140625" style="22"/>
    <col min="10" max="10" width="13.5703125" style="22" customWidth="1"/>
    <col min="11" max="11" width="15.140625" style="22" customWidth="1"/>
    <col min="12" max="13" width="15.42578125" style="22" customWidth="1"/>
    <col min="14" max="17" width="9.140625" style="22"/>
    <col min="18" max="18" width="16.570312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44</v>
      </c>
      <c r="C2" s="7" t="s">
        <v>15</v>
      </c>
      <c r="D2" s="7" t="s">
        <v>239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2</v>
      </c>
      <c r="Q2" s="7">
        <v>0</v>
      </c>
      <c r="R2" s="28"/>
    </row>
    <row r="3" spans="1:18" ht="15.75" customHeight="1">
      <c r="A3" s="7" t="s">
        <v>13</v>
      </c>
      <c r="B3" s="7" t="s">
        <v>32</v>
      </c>
      <c r="C3" s="7" t="s">
        <v>33</v>
      </c>
      <c r="D3" s="7" t="s">
        <v>217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15</v>
      </c>
      <c r="O3" s="7">
        <v>0</v>
      </c>
      <c r="P3" s="7">
        <v>0</v>
      </c>
      <c r="Q3" s="7">
        <v>0</v>
      </c>
      <c r="R3" s="28"/>
    </row>
    <row r="4" spans="1:18">
      <c r="A4" s="7" t="s">
        <v>13</v>
      </c>
      <c r="B4" s="7" t="s">
        <v>60</v>
      </c>
      <c r="C4" s="7" t="s">
        <v>61</v>
      </c>
      <c r="D4" s="7" t="s">
        <v>217</v>
      </c>
      <c r="E4" s="7">
        <v>20</v>
      </c>
      <c r="F4" s="7">
        <v>12</v>
      </c>
      <c r="G4" s="7">
        <v>0</v>
      </c>
      <c r="H4" s="7">
        <v>20</v>
      </c>
      <c r="I4" s="7">
        <v>12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7">
        <v>0</v>
      </c>
      <c r="R4" s="28"/>
    </row>
    <row r="5" spans="1:18" s="24" customFormat="1">
      <c r="A5" s="16" t="s">
        <v>266</v>
      </c>
      <c r="B5" s="16"/>
      <c r="C5" s="16"/>
      <c r="D5" s="16"/>
      <c r="E5" s="16">
        <f>SUM(E2:E4)</f>
        <v>20</v>
      </c>
      <c r="F5" s="16">
        <f t="shared" ref="F5:J5" si="0">SUM(F2:F4)</f>
        <v>12</v>
      </c>
      <c r="G5" s="16">
        <f t="shared" si="0"/>
        <v>0</v>
      </c>
      <c r="H5" s="16">
        <f t="shared" si="0"/>
        <v>20</v>
      </c>
      <c r="I5" s="16">
        <f t="shared" si="0"/>
        <v>12</v>
      </c>
      <c r="J5" s="16">
        <f t="shared" si="0"/>
        <v>0</v>
      </c>
      <c r="K5" s="17">
        <f>H5/E5</f>
        <v>1</v>
      </c>
      <c r="L5" s="17">
        <f>I5/F5</f>
        <v>1</v>
      </c>
      <c r="M5" s="17" t="s">
        <v>265</v>
      </c>
      <c r="N5" s="16">
        <f>SUM(N2:N4)</f>
        <v>15</v>
      </c>
      <c r="O5" s="16">
        <f t="shared" ref="O5:Q5" si="1">SUM(O2:O4)</f>
        <v>0</v>
      </c>
      <c r="P5" s="16">
        <f t="shared" si="1"/>
        <v>2</v>
      </c>
      <c r="Q5" s="16">
        <f t="shared" si="1"/>
        <v>0</v>
      </c>
      <c r="R5" s="29">
        <v>0</v>
      </c>
    </row>
    <row r="6" spans="1:18">
      <c r="A6" s="7" t="s">
        <v>186</v>
      </c>
      <c r="B6" s="7" t="s">
        <v>192</v>
      </c>
      <c r="C6" s="7" t="s">
        <v>188</v>
      </c>
      <c r="D6" s="7" t="s">
        <v>217</v>
      </c>
      <c r="E6" s="7">
        <v>92</v>
      </c>
      <c r="F6" s="7">
        <v>58</v>
      </c>
      <c r="G6" s="7">
        <v>0</v>
      </c>
      <c r="H6" s="7">
        <v>92</v>
      </c>
      <c r="I6" s="7">
        <v>58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>
      <c r="A7" s="7" t="s">
        <v>186</v>
      </c>
      <c r="B7" s="7" t="s">
        <v>192</v>
      </c>
      <c r="C7" s="7" t="s">
        <v>188</v>
      </c>
      <c r="D7" s="7" t="s">
        <v>217</v>
      </c>
      <c r="E7" s="7">
        <v>0</v>
      </c>
      <c r="F7" s="7">
        <v>19</v>
      </c>
      <c r="G7" s="7">
        <v>0</v>
      </c>
      <c r="H7" s="7">
        <v>0</v>
      </c>
      <c r="I7" s="7">
        <v>19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  <row r="8" spans="1:18" s="24" customFormat="1" ht="15.75" customHeight="1">
      <c r="A8" s="16" t="s">
        <v>271</v>
      </c>
      <c r="B8" s="16"/>
      <c r="C8" s="16"/>
      <c r="D8" s="16"/>
      <c r="E8" s="16">
        <f>SUM(E6:E7)</f>
        <v>92</v>
      </c>
      <c r="F8" s="16">
        <f t="shared" ref="F8:J8" si="2">SUM(F6:F7)</f>
        <v>77</v>
      </c>
      <c r="G8" s="16">
        <f t="shared" si="2"/>
        <v>0</v>
      </c>
      <c r="H8" s="16">
        <f t="shared" si="2"/>
        <v>92</v>
      </c>
      <c r="I8" s="16">
        <f t="shared" si="2"/>
        <v>77</v>
      </c>
      <c r="J8" s="16">
        <f t="shared" si="2"/>
        <v>0</v>
      </c>
      <c r="K8" s="17">
        <f>H8/E8</f>
        <v>1</v>
      </c>
      <c r="L8" s="17">
        <f>I8/F8</f>
        <v>1</v>
      </c>
      <c r="M8" s="17" t="s">
        <v>265</v>
      </c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>
      <c r="A9" s="7" t="s">
        <v>105</v>
      </c>
      <c r="B9" s="7" t="s">
        <v>106</v>
      </c>
      <c r="C9" s="7" t="s">
        <v>107</v>
      </c>
      <c r="D9" s="7" t="s">
        <v>217</v>
      </c>
      <c r="E9" s="7"/>
      <c r="F9" s="7">
        <v>15</v>
      </c>
      <c r="G9" s="7"/>
      <c r="H9" s="7"/>
      <c r="I9" s="7">
        <v>15</v>
      </c>
      <c r="J9" s="7"/>
      <c r="K9" s="8"/>
      <c r="L9" s="8"/>
      <c r="M9" s="8"/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  <row r="10" spans="1:18">
      <c r="A10" s="7" t="s">
        <v>105</v>
      </c>
      <c r="B10" s="7" t="s">
        <v>106</v>
      </c>
      <c r="C10" s="7" t="s">
        <v>108</v>
      </c>
      <c r="D10" s="7" t="s">
        <v>217</v>
      </c>
      <c r="E10" s="7"/>
      <c r="F10" s="7">
        <v>6</v>
      </c>
      <c r="G10" s="7"/>
      <c r="H10" s="7"/>
      <c r="I10" s="7">
        <v>6</v>
      </c>
      <c r="J10" s="7"/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>
      <c r="A11" s="7" t="s">
        <v>105</v>
      </c>
      <c r="B11" s="7" t="s">
        <v>143</v>
      </c>
      <c r="C11" s="7" t="s">
        <v>144</v>
      </c>
      <c r="D11" s="7" t="s">
        <v>217</v>
      </c>
      <c r="E11" s="7">
        <v>3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>
      <c r="A12" s="7" t="s">
        <v>105</v>
      </c>
      <c r="B12" s="7" t="s">
        <v>138</v>
      </c>
      <c r="C12" s="7" t="s">
        <v>139</v>
      </c>
      <c r="D12" s="7" t="s">
        <v>228</v>
      </c>
      <c r="E12" s="7">
        <v>0</v>
      </c>
      <c r="F12" s="7">
        <v>13</v>
      </c>
      <c r="G12" s="7">
        <v>0</v>
      </c>
      <c r="H12" s="7">
        <v>0</v>
      </c>
      <c r="I12" s="7">
        <v>0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>
      <c r="A13" s="7" t="s">
        <v>105</v>
      </c>
      <c r="B13" s="7" t="s">
        <v>134</v>
      </c>
      <c r="C13" s="7" t="s">
        <v>135</v>
      </c>
      <c r="D13" s="7" t="s">
        <v>233</v>
      </c>
      <c r="E13" s="7">
        <v>0</v>
      </c>
      <c r="F13" s="7">
        <v>4</v>
      </c>
      <c r="G13" s="7">
        <v>0</v>
      </c>
      <c r="H13" s="7">
        <v>0</v>
      </c>
      <c r="I13" s="7">
        <v>4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  <row r="14" spans="1:18">
      <c r="A14" s="7" t="s">
        <v>105</v>
      </c>
      <c r="B14" s="7" t="s">
        <v>134</v>
      </c>
      <c r="C14" s="7" t="s">
        <v>136</v>
      </c>
      <c r="D14" s="7" t="s">
        <v>233</v>
      </c>
      <c r="E14" s="7">
        <v>4</v>
      </c>
      <c r="F14" s="7">
        <v>2</v>
      </c>
      <c r="G14" s="7">
        <v>0</v>
      </c>
      <c r="H14" s="7">
        <v>4</v>
      </c>
      <c r="I14" s="7">
        <v>2</v>
      </c>
      <c r="J14" s="7">
        <v>0</v>
      </c>
      <c r="K14" s="8"/>
      <c r="L14" s="8"/>
      <c r="M14" s="8"/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  <row r="15" spans="1:18">
      <c r="A15" s="7" t="s">
        <v>105</v>
      </c>
      <c r="B15" s="7" t="s">
        <v>134</v>
      </c>
      <c r="C15" s="7" t="s">
        <v>136</v>
      </c>
      <c r="D15" s="7" t="s">
        <v>233</v>
      </c>
      <c r="E15" s="7">
        <v>0</v>
      </c>
      <c r="F15" s="7">
        <v>4</v>
      </c>
      <c r="G15" s="7">
        <v>0</v>
      </c>
      <c r="H15" s="7">
        <v>0</v>
      </c>
      <c r="I15" s="7">
        <v>4</v>
      </c>
      <c r="J15" s="7">
        <v>0</v>
      </c>
      <c r="K15" s="8"/>
      <c r="L15" s="8"/>
      <c r="M15" s="8"/>
      <c r="N15" s="12" t="s">
        <v>265</v>
      </c>
      <c r="O15" s="12" t="s">
        <v>265</v>
      </c>
      <c r="P15" s="12" t="s">
        <v>265</v>
      </c>
      <c r="Q15" s="12" t="s">
        <v>265</v>
      </c>
      <c r="R15" s="12" t="s">
        <v>265</v>
      </c>
    </row>
    <row r="16" spans="1:18">
      <c r="A16" s="7" t="s">
        <v>105</v>
      </c>
      <c r="B16" s="7" t="s">
        <v>174</v>
      </c>
      <c r="C16" s="7" t="s">
        <v>175</v>
      </c>
      <c r="D16" s="7" t="s">
        <v>259</v>
      </c>
      <c r="E16" s="7">
        <v>0</v>
      </c>
      <c r="F16" s="7">
        <v>13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8"/>
      <c r="N16" s="12" t="s">
        <v>265</v>
      </c>
      <c r="O16" s="12" t="s">
        <v>265</v>
      </c>
      <c r="P16" s="12" t="s">
        <v>265</v>
      </c>
      <c r="Q16" s="12" t="s">
        <v>265</v>
      </c>
      <c r="R16" s="12" t="s">
        <v>265</v>
      </c>
    </row>
    <row r="17" spans="1:18" s="25" customFormat="1" ht="15.75" customHeight="1">
      <c r="A17" s="25" t="s">
        <v>267</v>
      </c>
      <c r="E17" s="25">
        <f>SUM(E9:E16)</f>
        <v>7</v>
      </c>
      <c r="F17" s="25">
        <f t="shared" ref="F17:J17" si="3">SUM(F9:F16)</f>
        <v>60</v>
      </c>
      <c r="G17" s="25">
        <f t="shared" si="3"/>
        <v>0</v>
      </c>
      <c r="H17" s="25">
        <f t="shared" si="3"/>
        <v>4</v>
      </c>
      <c r="I17" s="25">
        <f t="shared" si="3"/>
        <v>31</v>
      </c>
      <c r="J17" s="25">
        <f t="shared" si="3"/>
        <v>0</v>
      </c>
      <c r="K17" s="26">
        <f>H17/E17</f>
        <v>0.5714285714285714</v>
      </c>
      <c r="L17" s="26">
        <f>I17/F17</f>
        <v>0.51666666666666672</v>
      </c>
      <c r="M17" s="26" t="s">
        <v>265</v>
      </c>
      <c r="N17" s="12" t="s">
        <v>265</v>
      </c>
      <c r="O17" s="12" t="s">
        <v>265</v>
      </c>
      <c r="P17" s="12" t="s">
        <v>265</v>
      </c>
      <c r="Q17" s="12" t="s">
        <v>265</v>
      </c>
      <c r="R17" s="12" t="s">
        <v>265</v>
      </c>
    </row>
  </sheetData>
  <sortState ref="A2:R14">
    <sortCondition ref="A2:A1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RowHeight="15"/>
  <cols>
    <col min="1" max="1" width="11.42578125" style="22" customWidth="1"/>
    <col min="2" max="2" width="30.7109375" style="22" customWidth="1"/>
    <col min="3" max="3" width="21" style="22" customWidth="1"/>
    <col min="4" max="4" width="12.5703125" style="22" customWidth="1"/>
    <col min="5" max="9" width="9.140625" style="22"/>
    <col min="10" max="10" width="13.28515625" style="22" customWidth="1"/>
    <col min="11" max="11" width="14.7109375" style="22" customWidth="1"/>
    <col min="12" max="12" width="15.28515625" style="22" customWidth="1"/>
    <col min="13" max="13" width="15.140625" style="22" customWidth="1"/>
    <col min="14" max="17" width="9.140625" style="22"/>
    <col min="18" max="18" width="16.14062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177</v>
      </c>
      <c r="B2" s="7" t="s">
        <v>179</v>
      </c>
      <c r="C2" s="7" t="s">
        <v>178</v>
      </c>
      <c r="D2" s="7" t="s">
        <v>260</v>
      </c>
      <c r="E2" s="7">
        <v>18</v>
      </c>
      <c r="F2" s="7">
        <v>7</v>
      </c>
      <c r="G2" s="7">
        <v>0</v>
      </c>
      <c r="H2" s="7">
        <v>18</v>
      </c>
      <c r="I2" s="7">
        <v>7</v>
      </c>
      <c r="J2" s="7">
        <v>0</v>
      </c>
      <c r="K2" s="8"/>
      <c r="L2" s="8"/>
      <c r="M2" s="8"/>
      <c r="N2" s="12" t="s">
        <v>265</v>
      </c>
      <c r="O2" s="12" t="s">
        <v>265</v>
      </c>
      <c r="P2" s="12" t="s">
        <v>265</v>
      </c>
      <c r="Q2" s="12" t="s">
        <v>265</v>
      </c>
      <c r="R2" s="12" t="s">
        <v>265</v>
      </c>
    </row>
    <row r="3" spans="1:18" s="24" customFormat="1">
      <c r="A3" s="16" t="s">
        <v>268</v>
      </c>
      <c r="B3" s="16"/>
      <c r="C3" s="16"/>
      <c r="D3" s="16"/>
      <c r="E3" s="16">
        <f>SUM(E2)</f>
        <v>18</v>
      </c>
      <c r="F3" s="16">
        <f t="shared" ref="F3:J3" si="0">SUM(F2)</f>
        <v>7</v>
      </c>
      <c r="G3" s="16">
        <f t="shared" si="0"/>
        <v>0</v>
      </c>
      <c r="H3" s="16">
        <f t="shared" si="0"/>
        <v>18</v>
      </c>
      <c r="I3" s="16">
        <f t="shared" si="0"/>
        <v>7</v>
      </c>
      <c r="J3" s="16">
        <f t="shared" si="0"/>
        <v>0</v>
      </c>
      <c r="K3" s="17">
        <f>H3/E3</f>
        <v>1</v>
      </c>
      <c r="L3" s="17">
        <f>I3/F3</f>
        <v>1</v>
      </c>
      <c r="M3" s="17" t="s">
        <v>265</v>
      </c>
      <c r="N3" s="12" t="s">
        <v>265</v>
      </c>
      <c r="O3" s="12" t="s">
        <v>265</v>
      </c>
      <c r="P3" s="12" t="s">
        <v>265</v>
      </c>
      <c r="Q3" s="12" t="s">
        <v>265</v>
      </c>
      <c r="R3" s="12" t="s">
        <v>265</v>
      </c>
    </row>
    <row r="4" spans="1:18">
      <c r="A4" s="7" t="s">
        <v>13</v>
      </c>
      <c r="B4" s="7" t="s">
        <v>46</v>
      </c>
      <c r="C4" s="7" t="s">
        <v>26</v>
      </c>
      <c r="D4" s="7" t="s">
        <v>219</v>
      </c>
      <c r="E4" s="7">
        <v>6</v>
      </c>
      <c r="F4" s="7">
        <v>3</v>
      </c>
      <c r="G4" s="7">
        <v>0</v>
      </c>
      <c r="H4" s="7">
        <v>6</v>
      </c>
      <c r="I4" s="7">
        <v>3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7">
        <v>0</v>
      </c>
      <c r="R4" s="41"/>
    </row>
    <row r="5" spans="1:18">
      <c r="A5" s="7" t="s">
        <v>13</v>
      </c>
      <c r="B5" s="7" t="s">
        <v>46</v>
      </c>
      <c r="C5" s="7" t="s">
        <v>26</v>
      </c>
      <c r="D5" s="7" t="s">
        <v>219</v>
      </c>
      <c r="E5" s="7">
        <v>0</v>
      </c>
      <c r="F5" s="7">
        <v>3</v>
      </c>
      <c r="G5" s="7">
        <v>0</v>
      </c>
      <c r="H5" s="7">
        <v>0</v>
      </c>
      <c r="I5" s="7">
        <v>3</v>
      </c>
      <c r="J5" s="7">
        <v>0</v>
      </c>
      <c r="K5" s="8"/>
      <c r="L5" s="8"/>
      <c r="M5" s="8"/>
      <c r="N5" s="7">
        <v>0</v>
      </c>
      <c r="O5" s="7">
        <v>0</v>
      </c>
      <c r="P5" s="7">
        <v>0</v>
      </c>
      <c r="Q5" s="7">
        <v>0</v>
      </c>
      <c r="R5" s="41"/>
    </row>
    <row r="6" spans="1:18">
      <c r="A6" s="7" t="s">
        <v>13</v>
      </c>
      <c r="B6" s="7" t="s">
        <v>70</v>
      </c>
      <c r="C6" s="7" t="s">
        <v>71</v>
      </c>
      <c r="D6" s="7" t="s">
        <v>219</v>
      </c>
      <c r="E6" s="7">
        <v>0</v>
      </c>
      <c r="F6" s="7">
        <v>8</v>
      </c>
      <c r="G6" s="7">
        <v>0</v>
      </c>
      <c r="H6" s="7">
        <v>0</v>
      </c>
      <c r="I6" s="7">
        <v>0</v>
      </c>
      <c r="J6" s="7">
        <v>0</v>
      </c>
      <c r="K6" s="8"/>
      <c r="L6" s="8"/>
      <c r="M6" s="8"/>
      <c r="N6" s="7">
        <v>0</v>
      </c>
      <c r="O6" s="7">
        <v>0</v>
      </c>
      <c r="P6" s="7">
        <v>0</v>
      </c>
      <c r="Q6" s="7">
        <v>0</v>
      </c>
      <c r="R6" s="41"/>
    </row>
    <row r="7" spans="1:18">
      <c r="A7" s="7" t="s">
        <v>13</v>
      </c>
      <c r="B7" s="7" t="s">
        <v>89</v>
      </c>
      <c r="C7" s="7" t="s">
        <v>90</v>
      </c>
      <c r="D7" s="7" t="s">
        <v>219</v>
      </c>
      <c r="E7" s="7">
        <v>0</v>
      </c>
      <c r="F7" s="7">
        <v>9</v>
      </c>
      <c r="G7" s="7">
        <v>0</v>
      </c>
      <c r="H7" s="7">
        <v>0</v>
      </c>
      <c r="I7" s="7">
        <v>0</v>
      </c>
      <c r="J7" s="7">
        <v>0</v>
      </c>
      <c r="K7" s="8"/>
      <c r="L7" s="8"/>
      <c r="M7" s="8"/>
      <c r="N7" s="7">
        <v>0</v>
      </c>
      <c r="O7" s="7">
        <v>0</v>
      </c>
      <c r="P7" s="7">
        <v>0</v>
      </c>
      <c r="Q7" s="7">
        <v>0</v>
      </c>
      <c r="R7" s="41"/>
    </row>
    <row r="8" spans="1:18">
      <c r="A8" s="7" t="s">
        <v>13</v>
      </c>
      <c r="B8" s="7" t="s">
        <v>89</v>
      </c>
      <c r="C8" s="7" t="s">
        <v>90</v>
      </c>
      <c r="D8" s="7" t="s">
        <v>219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7">
        <v>0</v>
      </c>
      <c r="O8" s="7">
        <v>0</v>
      </c>
      <c r="P8" s="7">
        <v>0</v>
      </c>
      <c r="Q8" s="7">
        <v>0</v>
      </c>
      <c r="R8" s="41"/>
    </row>
    <row r="9" spans="1:18" s="24" customFormat="1">
      <c r="A9" s="16" t="s">
        <v>266</v>
      </c>
      <c r="B9" s="16"/>
      <c r="C9" s="16"/>
      <c r="D9" s="16"/>
      <c r="E9" s="16">
        <f>SUM(E4:E8)</f>
        <v>6</v>
      </c>
      <c r="F9" s="16">
        <f t="shared" ref="F9:J9" si="1">SUM(F4:F8)</f>
        <v>24</v>
      </c>
      <c r="G9" s="16">
        <f t="shared" si="1"/>
        <v>0</v>
      </c>
      <c r="H9" s="16">
        <f t="shared" si="1"/>
        <v>6</v>
      </c>
      <c r="I9" s="16">
        <f t="shared" si="1"/>
        <v>6</v>
      </c>
      <c r="J9" s="16">
        <f t="shared" si="1"/>
        <v>0</v>
      </c>
      <c r="K9" s="17">
        <f>H9/E9</f>
        <v>1</v>
      </c>
      <c r="L9" s="17">
        <f>I9/F9</f>
        <v>0.25</v>
      </c>
      <c r="M9" s="17" t="s">
        <v>265</v>
      </c>
      <c r="N9" s="16">
        <f>SUM(N4:N8)</f>
        <v>0</v>
      </c>
      <c r="O9" s="16">
        <f t="shared" ref="O9:Q9" si="2">SUM(O4:O8)</f>
        <v>0</v>
      </c>
      <c r="P9" s="16">
        <f t="shared" si="2"/>
        <v>0</v>
      </c>
      <c r="Q9" s="16">
        <f t="shared" si="2"/>
        <v>0</v>
      </c>
      <c r="R9" s="16" t="s">
        <v>265</v>
      </c>
    </row>
    <row r="10" spans="1:18" ht="26.25">
      <c r="A10" s="7" t="s">
        <v>186</v>
      </c>
      <c r="B10" s="7" t="s">
        <v>203</v>
      </c>
      <c r="C10" s="7" t="s">
        <v>204</v>
      </c>
      <c r="D10" s="7" t="s">
        <v>219</v>
      </c>
      <c r="E10" s="7">
        <v>16</v>
      </c>
      <c r="F10" s="7">
        <v>2</v>
      </c>
      <c r="G10" s="7">
        <v>0</v>
      </c>
      <c r="H10" s="7">
        <v>16</v>
      </c>
      <c r="I10" s="7">
        <v>2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 s="25" customFormat="1" ht="15.75" customHeight="1">
      <c r="A11" s="21" t="s">
        <v>271</v>
      </c>
      <c r="E11" s="25">
        <f>SUM(E10)</f>
        <v>16</v>
      </c>
      <c r="F11" s="25">
        <f t="shared" ref="F11:J11" si="3">SUM(F10)</f>
        <v>2</v>
      </c>
      <c r="G11" s="25">
        <f t="shared" si="3"/>
        <v>0</v>
      </c>
      <c r="H11" s="25">
        <f t="shared" si="3"/>
        <v>16</v>
      </c>
      <c r="I11" s="25">
        <f t="shared" si="3"/>
        <v>2</v>
      </c>
      <c r="J11" s="25">
        <f t="shared" si="3"/>
        <v>0</v>
      </c>
      <c r="K11" s="26">
        <f>H11/E11</f>
        <v>1</v>
      </c>
      <c r="L11" s="26">
        <f>I11/F11</f>
        <v>1</v>
      </c>
      <c r="M11" s="26" t="s">
        <v>265</v>
      </c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RowHeight="15"/>
  <cols>
    <col min="2" max="2" width="28.85546875" customWidth="1"/>
    <col min="3" max="3" width="25" customWidth="1"/>
    <col min="10" max="10" width="12.5703125" customWidth="1"/>
    <col min="11" max="11" width="15.42578125" customWidth="1"/>
    <col min="12" max="12" width="15.140625" customWidth="1"/>
    <col min="13" max="13" width="16.140625" customWidth="1"/>
    <col min="18" max="18" width="16.570312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72</v>
      </c>
      <c r="C2" s="7" t="s">
        <v>73</v>
      </c>
      <c r="D2" s="7" t="s">
        <v>251</v>
      </c>
      <c r="E2" s="7">
        <v>5</v>
      </c>
      <c r="F2" s="7">
        <v>11</v>
      </c>
      <c r="G2" s="7">
        <v>0</v>
      </c>
      <c r="H2" s="7">
        <v>5</v>
      </c>
      <c r="I2" s="7">
        <v>11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14"/>
    </row>
    <row r="3" spans="1:18" s="6" customFormat="1">
      <c r="A3" s="7" t="s">
        <v>13</v>
      </c>
      <c r="B3" s="7" t="s">
        <v>72</v>
      </c>
      <c r="C3" s="7" t="s">
        <v>73</v>
      </c>
      <c r="D3" s="7" t="s">
        <v>251</v>
      </c>
      <c r="E3" s="7">
        <v>0</v>
      </c>
      <c r="F3" s="7">
        <v>8</v>
      </c>
      <c r="G3" s="7">
        <v>0</v>
      </c>
      <c r="H3" s="7">
        <v>0</v>
      </c>
      <c r="I3" s="7">
        <v>8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7">
        <v>0</v>
      </c>
      <c r="R3" s="14"/>
    </row>
    <row r="4" spans="1:18" s="19" customFormat="1">
      <c r="A4" s="16" t="s">
        <v>266</v>
      </c>
      <c r="B4" s="16"/>
      <c r="C4" s="16"/>
      <c r="D4" s="16"/>
      <c r="E4" s="16">
        <f>SUM(E2:E3)</f>
        <v>5</v>
      </c>
      <c r="F4" s="16">
        <f t="shared" ref="F4:J4" si="0">SUM(F2:F3)</f>
        <v>19</v>
      </c>
      <c r="G4" s="16">
        <f t="shared" si="0"/>
        <v>0</v>
      </c>
      <c r="H4" s="16">
        <f t="shared" si="0"/>
        <v>5</v>
      </c>
      <c r="I4" s="16">
        <f t="shared" si="0"/>
        <v>19</v>
      </c>
      <c r="J4" s="16">
        <f t="shared" si="0"/>
        <v>0</v>
      </c>
      <c r="K4" s="17">
        <f>H4/E4</f>
        <v>1</v>
      </c>
      <c r="L4" s="17">
        <f>I4/F4</f>
        <v>1</v>
      </c>
      <c r="M4" s="17" t="s">
        <v>265</v>
      </c>
      <c r="N4" s="16">
        <f>SUM(N2:N3)</f>
        <v>0</v>
      </c>
      <c r="O4" s="16">
        <f t="shared" ref="O4:Q4" si="1">SUM(O2:O3)</f>
        <v>0</v>
      </c>
      <c r="P4" s="16">
        <f t="shared" si="1"/>
        <v>0</v>
      </c>
      <c r="Q4" s="16">
        <f t="shared" si="1"/>
        <v>0</v>
      </c>
      <c r="R4" s="40" t="s">
        <v>265</v>
      </c>
    </row>
    <row r="5" spans="1:18" s="6" customFormat="1">
      <c r="A5" s="7" t="s">
        <v>105</v>
      </c>
      <c r="B5" s="7" t="s">
        <v>141</v>
      </c>
      <c r="C5" s="7" t="s">
        <v>142</v>
      </c>
      <c r="D5" s="7" t="s">
        <v>251</v>
      </c>
      <c r="E5" s="7">
        <v>0</v>
      </c>
      <c r="F5" s="7">
        <v>5</v>
      </c>
      <c r="G5" s="7">
        <v>0</v>
      </c>
      <c r="H5" s="7">
        <v>0</v>
      </c>
      <c r="I5" s="7">
        <v>0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6" customFormat="1">
      <c r="A6" s="7" t="s">
        <v>105</v>
      </c>
      <c r="B6" s="7" t="s">
        <v>164</v>
      </c>
      <c r="C6" s="7" t="s">
        <v>165</v>
      </c>
      <c r="D6" s="7" t="s">
        <v>251</v>
      </c>
      <c r="E6" s="7">
        <v>5</v>
      </c>
      <c r="F6" s="7">
        <v>5</v>
      </c>
      <c r="G6" s="7">
        <v>0</v>
      </c>
      <c r="H6" s="7">
        <v>0</v>
      </c>
      <c r="I6" s="7">
        <v>0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 s="30" customFormat="1" ht="14.25" customHeight="1">
      <c r="A7" s="21" t="s">
        <v>267</v>
      </c>
      <c r="E7" s="30">
        <f>SUM(E5:E6)</f>
        <v>5</v>
      </c>
      <c r="F7" s="30">
        <f t="shared" ref="F7:J7" si="2">SUM(F5:F6)</f>
        <v>10</v>
      </c>
      <c r="G7" s="30">
        <f t="shared" si="2"/>
        <v>0</v>
      </c>
      <c r="H7" s="30">
        <f t="shared" si="2"/>
        <v>0</v>
      </c>
      <c r="I7" s="30">
        <f t="shared" si="2"/>
        <v>0</v>
      </c>
      <c r="J7" s="30">
        <f t="shared" si="2"/>
        <v>0</v>
      </c>
      <c r="K7" s="31">
        <v>0</v>
      </c>
      <c r="L7" s="31">
        <v>0</v>
      </c>
      <c r="M7" s="31" t="s">
        <v>265</v>
      </c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9" sqref="S9"/>
    </sheetView>
  </sheetViews>
  <sheetFormatPr defaultRowHeight="15"/>
  <cols>
    <col min="1" max="1" width="11.28515625" style="22" customWidth="1"/>
    <col min="2" max="2" width="34.5703125" style="22" customWidth="1"/>
    <col min="3" max="3" width="21.85546875" style="22" customWidth="1"/>
    <col min="4" max="9" width="9.140625" style="22"/>
    <col min="10" max="10" width="12" style="22" customWidth="1"/>
    <col min="11" max="11" width="15.140625" style="22" customWidth="1"/>
    <col min="12" max="12" width="14.7109375" style="22" customWidth="1"/>
    <col min="13" max="13" width="15.140625" style="22" customWidth="1"/>
    <col min="14" max="17" width="9.140625" style="22"/>
    <col min="18" max="18" width="16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ht="26.25">
      <c r="A2" s="7" t="s">
        <v>13</v>
      </c>
      <c r="B2" s="7" t="s">
        <v>24</v>
      </c>
      <c r="C2" s="7" t="s">
        <v>25</v>
      </c>
      <c r="D2" s="7" t="s">
        <v>224</v>
      </c>
      <c r="E2" s="7">
        <v>4</v>
      </c>
      <c r="F2" s="7">
        <v>36</v>
      </c>
      <c r="G2" s="7">
        <v>0</v>
      </c>
      <c r="H2" s="7">
        <v>4</v>
      </c>
      <c r="I2" s="7">
        <v>36</v>
      </c>
      <c r="J2" s="7">
        <v>0</v>
      </c>
      <c r="K2" s="7"/>
      <c r="L2" s="7"/>
      <c r="M2" s="7"/>
      <c r="N2" s="7">
        <v>0</v>
      </c>
      <c r="O2" s="7">
        <v>0</v>
      </c>
      <c r="P2" s="7">
        <v>0</v>
      </c>
      <c r="Q2" s="10">
        <v>0</v>
      </c>
      <c r="R2" s="23"/>
    </row>
    <row r="3" spans="1:18">
      <c r="A3" s="7" t="s">
        <v>13</v>
      </c>
      <c r="B3" s="7" t="s">
        <v>34</v>
      </c>
      <c r="C3" s="7" t="s">
        <v>31</v>
      </c>
      <c r="D3" s="7" t="s">
        <v>230</v>
      </c>
      <c r="E3" s="7">
        <v>46</v>
      </c>
      <c r="F3" s="7">
        <v>80</v>
      </c>
      <c r="G3" s="7">
        <v>0</v>
      </c>
      <c r="H3" s="7">
        <v>46</v>
      </c>
      <c r="I3" s="7">
        <v>80</v>
      </c>
      <c r="J3" s="7">
        <v>0</v>
      </c>
      <c r="K3" s="7"/>
      <c r="L3" s="7"/>
      <c r="M3" s="7"/>
      <c r="N3" s="7">
        <v>0</v>
      </c>
      <c r="O3" s="7">
        <v>0</v>
      </c>
      <c r="P3" s="7">
        <v>0</v>
      </c>
      <c r="Q3" s="10">
        <v>0</v>
      </c>
      <c r="R3" s="23"/>
    </row>
    <row r="4" spans="1:18">
      <c r="A4" s="7" t="s">
        <v>13</v>
      </c>
      <c r="B4" s="7" t="s">
        <v>74</v>
      </c>
      <c r="C4" s="7" t="s">
        <v>15</v>
      </c>
      <c r="D4" s="7" t="s">
        <v>253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/>
      <c r="L4" s="7"/>
      <c r="M4" s="7"/>
      <c r="N4" s="7">
        <v>0</v>
      </c>
      <c r="O4" s="7">
        <v>0</v>
      </c>
      <c r="P4" s="7">
        <v>2</v>
      </c>
      <c r="Q4" s="10">
        <v>0</v>
      </c>
      <c r="R4" s="23"/>
    </row>
    <row r="5" spans="1:18">
      <c r="A5" s="7" t="s">
        <v>13</v>
      </c>
      <c r="B5" s="7" t="s">
        <v>79</v>
      </c>
      <c r="C5" s="7" t="s">
        <v>31</v>
      </c>
      <c r="D5" s="7" t="s">
        <v>253</v>
      </c>
      <c r="E5" s="7">
        <v>10</v>
      </c>
      <c r="F5" s="7">
        <v>30</v>
      </c>
      <c r="G5" s="7">
        <v>0</v>
      </c>
      <c r="H5" s="7">
        <v>10</v>
      </c>
      <c r="I5" s="7">
        <v>30</v>
      </c>
      <c r="J5" s="7">
        <v>0</v>
      </c>
      <c r="K5" s="8"/>
      <c r="L5" s="8"/>
      <c r="M5" s="8"/>
      <c r="N5" s="7">
        <v>0</v>
      </c>
      <c r="O5" s="7">
        <v>0</v>
      </c>
      <c r="P5" s="7">
        <v>25</v>
      </c>
      <c r="Q5" s="10">
        <v>25</v>
      </c>
      <c r="R5" s="23"/>
    </row>
    <row r="6" spans="1:18">
      <c r="A6" s="7" t="s">
        <v>13</v>
      </c>
      <c r="B6" s="7" t="s">
        <v>54</v>
      </c>
      <c r="C6" s="7" t="s">
        <v>55</v>
      </c>
      <c r="D6" s="7" t="s">
        <v>245</v>
      </c>
      <c r="E6" s="7">
        <v>14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8"/>
      <c r="L6" s="8"/>
      <c r="M6" s="8"/>
      <c r="N6" s="7">
        <v>0</v>
      </c>
      <c r="O6" s="7">
        <v>0</v>
      </c>
      <c r="P6" s="7">
        <v>0</v>
      </c>
      <c r="Q6" s="10">
        <v>0</v>
      </c>
      <c r="R6" s="23"/>
    </row>
    <row r="7" spans="1:18">
      <c r="A7" s="7" t="s">
        <v>13</v>
      </c>
      <c r="B7" s="7" t="s">
        <v>54</v>
      </c>
      <c r="C7" s="7" t="s">
        <v>56</v>
      </c>
      <c r="D7" s="7" t="s">
        <v>245</v>
      </c>
      <c r="E7" s="7">
        <v>0</v>
      </c>
      <c r="F7" s="7">
        <v>8</v>
      </c>
      <c r="G7" s="7">
        <v>0</v>
      </c>
      <c r="H7" s="7">
        <v>0</v>
      </c>
      <c r="I7" s="7">
        <v>8</v>
      </c>
      <c r="J7" s="7">
        <v>0</v>
      </c>
      <c r="K7" s="8"/>
      <c r="L7" s="8"/>
      <c r="M7" s="8"/>
      <c r="N7" s="7">
        <v>0</v>
      </c>
      <c r="O7" s="7">
        <v>0</v>
      </c>
      <c r="P7" s="7">
        <v>2</v>
      </c>
      <c r="Q7" s="10">
        <v>2</v>
      </c>
      <c r="R7" s="23"/>
    </row>
    <row r="8" spans="1:18">
      <c r="A8" s="7" t="s">
        <v>13</v>
      </c>
      <c r="B8" s="7" t="s">
        <v>98</v>
      </c>
      <c r="C8" s="7" t="s">
        <v>31</v>
      </c>
      <c r="D8" s="7" t="s">
        <v>256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7">
        <v>40</v>
      </c>
      <c r="O8" s="7">
        <v>40</v>
      </c>
      <c r="P8" s="7">
        <v>0</v>
      </c>
      <c r="Q8" s="10">
        <v>0</v>
      </c>
      <c r="R8" s="23"/>
    </row>
    <row r="9" spans="1:18" s="24" customFormat="1">
      <c r="A9" s="16" t="s">
        <v>266</v>
      </c>
      <c r="B9" s="16"/>
      <c r="C9" s="16"/>
      <c r="D9" s="16"/>
      <c r="E9" s="16">
        <f>SUM(E2:E8)</f>
        <v>74</v>
      </c>
      <c r="F9" s="16">
        <f t="shared" ref="F9:J9" si="0">SUM(F2:F8)</f>
        <v>156</v>
      </c>
      <c r="G9" s="16">
        <f t="shared" si="0"/>
        <v>0</v>
      </c>
      <c r="H9" s="16">
        <f t="shared" si="0"/>
        <v>60</v>
      </c>
      <c r="I9" s="16">
        <f t="shared" si="0"/>
        <v>154</v>
      </c>
      <c r="J9" s="16">
        <f t="shared" si="0"/>
        <v>0</v>
      </c>
      <c r="K9" s="17">
        <f>H9/E9</f>
        <v>0.81081081081081086</v>
      </c>
      <c r="L9" s="17">
        <f>I9/F9</f>
        <v>0.98717948717948723</v>
      </c>
      <c r="M9" s="17" t="s">
        <v>265</v>
      </c>
      <c r="N9" s="16">
        <f>SUM(N2:N8)</f>
        <v>40</v>
      </c>
      <c r="O9" s="16">
        <f t="shared" ref="O9:Q9" si="1">SUM(O2:O8)</f>
        <v>40</v>
      </c>
      <c r="P9" s="16">
        <f t="shared" si="1"/>
        <v>29</v>
      </c>
      <c r="Q9" s="16">
        <f t="shared" si="1"/>
        <v>27</v>
      </c>
      <c r="R9" s="33">
        <f>SUM(Q9,O9)/SUM(P9,N9)</f>
        <v>0.97101449275362317</v>
      </c>
    </row>
    <row r="10" spans="1:18">
      <c r="A10" s="7" t="s">
        <v>177</v>
      </c>
      <c r="B10" s="7" t="s">
        <v>120</v>
      </c>
      <c r="C10" s="7" t="s">
        <v>178</v>
      </c>
      <c r="D10" s="7" t="s">
        <v>224</v>
      </c>
      <c r="E10" s="7">
        <v>27</v>
      </c>
      <c r="F10" s="7">
        <v>6</v>
      </c>
      <c r="G10" s="7">
        <v>0</v>
      </c>
      <c r="H10" s="7">
        <v>27</v>
      </c>
      <c r="I10" s="7">
        <v>6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3" t="s">
        <v>265</v>
      </c>
      <c r="R10" s="15" t="s">
        <v>265</v>
      </c>
    </row>
    <row r="11" spans="1:18" s="24" customFormat="1">
      <c r="A11" s="16" t="s">
        <v>268</v>
      </c>
      <c r="B11" s="16"/>
      <c r="C11" s="16"/>
      <c r="D11" s="16"/>
      <c r="E11" s="16">
        <f>SUM(E10)</f>
        <v>27</v>
      </c>
      <c r="F11" s="16">
        <f t="shared" ref="F11:J11" si="2">SUM(F10)</f>
        <v>6</v>
      </c>
      <c r="G11" s="16">
        <f t="shared" si="2"/>
        <v>0</v>
      </c>
      <c r="H11" s="16">
        <f t="shared" si="2"/>
        <v>27</v>
      </c>
      <c r="I11" s="16">
        <f t="shared" si="2"/>
        <v>6</v>
      </c>
      <c r="J11" s="16">
        <f t="shared" si="2"/>
        <v>0</v>
      </c>
      <c r="K11" s="17">
        <f>H11/E11</f>
        <v>1</v>
      </c>
      <c r="L11" s="17">
        <f>I11/F11</f>
        <v>1</v>
      </c>
      <c r="M11" s="17" t="s">
        <v>265</v>
      </c>
      <c r="N11" s="12" t="s">
        <v>265</v>
      </c>
      <c r="O11" s="12" t="s">
        <v>265</v>
      </c>
      <c r="P11" s="12" t="s">
        <v>265</v>
      </c>
      <c r="Q11" s="13" t="s">
        <v>265</v>
      </c>
      <c r="R11" s="15" t="s">
        <v>265</v>
      </c>
    </row>
    <row r="12" spans="1:18">
      <c r="A12" s="7" t="s">
        <v>186</v>
      </c>
      <c r="B12" s="7" t="s">
        <v>206</v>
      </c>
      <c r="C12" s="7" t="s">
        <v>207</v>
      </c>
      <c r="D12" s="7" t="s">
        <v>224</v>
      </c>
      <c r="E12" s="7">
        <v>58</v>
      </c>
      <c r="F12" s="7">
        <v>40</v>
      </c>
      <c r="G12" s="7">
        <v>0</v>
      </c>
      <c r="H12" s="7">
        <v>58</v>
      </c>
      <c r="I12" s="7">
        <v>40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3" t="s">
        <v>265</v>
      </c>
      <c r="R12" s="15" t="s">
        <v>265</v>
      </c>
    </row>
    <row r="13" spans="1:18">
      <c r="A13" s="7" t="s">
        <v>186</v>
      </c>
      <c r="B13" s="7" t="s">
        <v>206</v>
      </c>
      <c r="C13" s="7" t="s">
        <v>207</v>
      </c>
      <c r="D13" s="7" t="s">
        <v>224</v>
      </c>
      <c r="E13" s="7">
        <v>12</v>
      </c>
      <c r="F13" s="7">
        <v>12</v>
      </c>
      <c r="G13" s="7">
        <v>0</v>
      </c>
      <c r="H13" s="7">
        <v>12</v>
      </c>
      <c r="I13" s="7">
        <v>12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3" t="s">
        <v>265</v>
      </c>
      <c r="R13" s="15" t="s">
        <v>265</v>
      </c>
    </row>
    <row r="14" spans="1:18">
      <c r="A14" s="7" t="s">
        <v>186</v>
      </c>
      <c r="B14" s="7" t="s">
        <v>209</v>
      </c>
      <c r="C14" s="7" t="s">
        <v>210</v>
      </c>
      <c r="D14" s="7" t="s">
        <v>253</v>
      </c>
      <c r="E14" s="7">
        <v>13</v>
      </c>
      <c r="F14" s="7">
        <v>28</v>
      </c>
      <c r="G14" s="7">
        <v>0</v>
      </c>
      <c r="H14" s="7">
        <v>0</v>
      </c>
      <c r="I14" s="7">
        <v>0</v>
      </c>
      <c r="J14" s="7">
        <v>0</v>
      </c>
      <c r="K14" s="8"/>
      <c r="L14" s="8"/>
      <c r="M14" s="8"/>
      <c r="N14" s="12" t="s">
        <v>265</v>
      </c>
      <c r="O14" s="12" t="s">
        <v>265</v>
      </c>
      <c r="P14" s="12" t="s">
        <v>265</v>
      </c>
      <c r="Q14" s="13" t="s">
        <v>265</v>
      </c>
      <c r="R14" s="15" t="s">
        <v>265</v>
      </c>
    </row>
    <row r="15" spans="1:18" s="24" customFormat="1">
      <c r="A15" s="16" t="s">
        <v>271</v>
      </c>
      <c r="B15" s="16"/>
      <c r="C15" s="16"/>
      <c r="D15" s="16"/>
      <c r="E15" s="16">
        <f>SUM(E12:E14)</f>
        <v>83</v>
      </c>
      <c r="F15" s="16">
        <f t="shared" ref="F15:J15" si="3">SUM(F12:F14)</f>
        <v>80</v>
      </c>
      <c r="G15" s="16">
        <f t="shared" si="3"/>
        <v>0</v>
      </c>
      <c r="H15" s="16">
        <f t="shared" si="3"/>
        <v>70</v>
      </c>
      <c r="I15" s="16">
        <f t="shared" si="3"/>
        <v>52</v>
      </c>
      <c r="J15" s="16">
        <f t="shared" si="3"/>
        <v>0</v>
      </c>
      <c r="K15" s="17">
        <f>H15/E15</f>
        <v>0.84337349397590367</v>
      </c>
      <c r="L15" s="17">
        <f>I15/F15</f>
        <v>0.65</v>
      </c>
      <c r="M15" s="17" t="s">
        <v>265</v>
      </c>
      <c r="N15" s="12" t="s">
        <v>265</v>
      </c>
      <c r="O15" s="12" t="s">
        <v>265</v>
      </c>
      <c r="P15" s="12" t="s">
        <v>265</v>
      </c>
      <c r="Q15" s="13" t="s">
        <v>265</v>
      </c>
      <c r="R15" s="15" t="s">
        <v>265</v>
      </c>
    </row>
    <row r="16" spans="1:18" ht="26.25">
      <c r="A16" s="7" t="s">
        <v>105</v>
      </c>
      <c r="B16" s="7" t="s">
        <v>24</v>
      </c>
      <c r="C16" s="7" t="s">
        <v>115</v>
      </c>
      <c r="D16" s="7" t="s">
        <v>224</v>
      </c>
      <c r="E16" s="7">
        <v>49</v>
      </c>
      <c r="F16" s="7">
        <v>0</v>
      </c>
      <c r="G16" s="7">
        <v>0</v>
      </c>
      <c r="H16" s="7">
        <v>49</v>
      </c>
      <c r="I16" s="7">
        <v>0</v>
      </c>
      <c r="J16" s="7">
        <v>0</v>
      </c>
      <c r="K16" s="8"/>
      <c r="L16" s="8"/>
      <c r="M16" s="8"/>
      <c r="N16" s="12" t="s">
        <v>265</v>
      </c>
      <c r="O16" s="12" t="s">
        <v>265</v>
      </c>
      <c r="P16" s="12" t="s">
        <v>265</v>
      </c>
      <c r="Q16" s="13" t="s">
        <v>265</v>
      </c>
      <c r="R16" s="15" t="s">
        <v>265</v>
      </c>
    </row>
    <row r="17" spans="1:18">
      <c r="A17" s="7" t="s">
        <v>105</v>
      </c>
      <c r="B17" s="7" t="s">
        <v>120</v>
      </c>
      <c r="C17" s="7" t="s">
        <v>120</v>
      </c>
      <c r="D17" s="7" t="s">
        <v>224</v>
      </c>
      <c r="E17" s="7">
        <v>54</v>
      </c>
      <c r="F17" s="7">
        <v>14</v>
      </c>
      <c r="G17" s="7">
        <v>0</v>
      </c>
      <c r="H17" s="7">
        <v>54</v>
      </c>
      <c r="I17" s="7">
        <v>14</v>
      </c>
      <c r="J17" s="7">
        <v>0</v>
      </c>
      <c r="K17" s="8"/>
      <c r="L17" s="8"/>
      <c r="M17" s="8"/>
      <c r="N17" s="12" t="s">
        <v>265</v>
      </c>
      <c r="O17" s="12" t="s">
        <v>265</v>
      </c>
      <c r="P17" s="12" t="s">
        <v>265</v>
      </c>
      <c r="Q17" s="13" t="s">
        <v>265</v>
      </c>
      <c r="R17" s="15" t="s">
        <v>265</v>
      </c>
    </row>
    <row r="18" spans="1:18">
      <c r="A18" s="7" t="s">
        <v>105</v>
      </c>
      <c r="B18" s="7" t="s">
        <v>166</v>
      </c>
      <c r="C18" s="7" t="s">
        <v>167</v>
      </c>
      <c r="D18" s="7" t="s">
        <v>224</v>
      </c>
      <c r="E18" s="7">
        <v>0</v>
      </c>
      <c r="F18" s="7">
        <v>8</v>
      </c>
      <c r="G18" s="7">
        <v>0</v>
      </c>
      <c r="H18" s="7">
        <v>0</v>
      </c>
      <c r="I18" s="7">
        <v>0</v>
      </c>
      <c r="J18" s="7">
        <v>0</v>
      </c>
      <c r="K18" s="8"/>
      <c r="L18" s="8"/>
      <c r="M18" s="8"/>
      <c r="N18" s="12" t="s">
        <v>265</v>
      </c>
      <c r="O18" s="12" t="s">
        <v>265</v>
      </c>
      <c r="P18" s="12" t="s">
        <v>265</v>
      </c>
      <c r="Q18" s="13" t="s">
        <v>265</v>
      </c>
      <c r="R18" s="15" t="s">
        <v>265</v>
      </c>
    </row>
    <row r="19" spans="1:18">
      <c r="A19" s="7" t="s">
        <v>105</v>
      </c>
      <c r="B19" s="7" t="s">
        <v>79</v>
      </c>
      <c r="C19" s="7" t="s">
        <v>157</v>
      </c>
      <c r="D19" s="7" t="s">
        <v>253</v>
      </c>
      <c r="E19" s="7">
        <v>10</v>
      </c>
      <c r="F19" s="7">
        <v>6</v>
      </c>
      <c r="G19" s="7">
        <v>0</v>
      </c>
      <c r="H19" s="7">
        <v>10</v>
      </c>
      <c r="I19" s="7">
        <v>6</v>
      </c>
      <c r="J19" s="7">
        <v>0</v>
      </c>
      <c r="K19" s="8"/>
      <c r="L19" s="8"/>
      <c r="M19" s="8"/>
      <c r="N19" s="12" t="s">
        <v>265</v>
      </c>
      <c r="O19" s="12" t="s">
        <v>265</v>
      </c>
      <c r="P19" s="12" t="s">
        <v>265</v>
      </c>
      <c r="Q19" s="13" t="s">
        <v>265</v>
      </c>
      <c r="R19" s="15" t="s">
        <v>265</v>
      </c>
    </row>
    <row r="20" spans="1:18">
      <c r="A20" s="7" t="s">
        <v>105</v>
      </c>
      <c r="B20" s="7" t="s">
        <v>54</v>
      </c>
      <c r="C20" s="7" t="s">
        <v>137</v>
      </c>
      <c r="D20" s="7" t="s">
        <v>245</v>
      </c>
      <c r="E20" s="7">
        <v>10</v>
      </c>
      <c r="F20" s="7">
        <v>0</v>
      </c>
      <c r="G20" s="7">
        <v>0</v>
      </c>
      <c r="H20" s="7">
        <v>10</v>
      </c>
      <c r="I20" s="7">
        <v>0</v>
      </c>
      <c r="J20" s="7">
        <v>0</v>
      </c>
      <c r="K20" s="8"/>
      <c r="L20" s="8"/>
      <c r="M20" s="8"/>
      <c r="N20" s="12" t="s">
        <v>265</v>
      </c>
      <c r="O20" s="12" t="s">
        <v>265</v>
      </c>
      <c r="P20" s="12" t="s">
        <v>265</v>
      </c>
      <c r="Q20" s="13" t="s">
        <v>265</v>
      </c>
      <c r="R20" s="15" t="s">
        <v>265</v>
      </c>
    </row>
    <row r="21" spans="1:18">
      <c r="A21" s="7" t="s">
        <v>105</v>
      </c>
      <c r="B21" s="7" t="s">
        <v>132</v>
      </c>
      <c r="C21" s="7" t="s">
        <v>133</v>
      </c>
      <c r="D21" s="7" t="s">
        <v>256</v>
      </c>
      <c r="E21" s="7">
        <v>0</v>
      </c>
      <c r="F21" s="7">
        <v>10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8"/>
      <c r="N21" s="12" t="s">
        <v>265</v>
      </c>
      <c r="O21" s="12" t="s">
        <v>265</v>
      </c>
      <c r="P21" s="12" t="s">
        <v>265</v>
      </c>
      <c r="Q21" s="13" t="s">
        <v>265</v>
      </c>
      <c r="R21" s="15" t="s">
        <v>265</v>
      </c>
    </row>
    <row r="22" spans="1:18">
      <c r="A22" s="7" t="s">
        <v>105</v>
      </c>
      <c r="B22" s="7" t="s">
        <v>132</v>
      </c>
      <c r="C22" s="7" t="s">
        <v>133</v>
      </c>
      <c r="D22" s="7" t="s">
        <v>256</v>
      </c>
      <c r="E22" s="7">
        <v>0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8"/>
      <c r="L22" s="8"/>
      <c r="M22" s="8"/>
      <c r="N22" s="12" t="s">
        <v>265</v>
      </c>
      <c r="O22" s="12" t="s">
        <v>265</v>
      </c>
      <c r="P22" s="12" t="s">
        <v>265</v>
      </c>
      <c r="Q22" s="13" t="s">
        <v>265</v>
      </c>
      <c r="R22" s="15" t="s">
        <v>265</v>
      </c>
    </row>
    <row r="23" spans="1:18">
      <c r="A23" s="7" t="s">
        <v>105</v>
      </c>
      <c r="B23" s="7" t="s">
        <v>152</v>
      </c>
      <c r="C23" s="7" t="s">
        <v>115</v>
      </c>
      <c r="D23" s="7" t="s">
        <v>256</v>
      </c>
      <c r="E23" s="7">
        <v>0</v>
      </c>
      <c r="F23" s="7">
        <v>11</v>
      </c>
      <c r="G23" s="7">
        <v>0</v>
      </c>
      <c r="H23" s="7">
        <v>0</v>
      </c>
      <c r="I23" s="7">
        <v>0</v>
      </c>
      <c r="J23" s="7">
        <v>0</v>
      </c>
      <c r="K23" s="8"/>
      <c r="L23" s="8"/>
      <c r="M23" s="8"/>
      <c r="N23" s="12" t="s">
        <v>265</v>
      </c>
      <c r="O23" s="12" t="s">
        <v>265</v>
      </c>
      <c r="P23" s="12" t="s">
        <v>265</v>
      </c>
      <c r="Q23" s="13" t="s">
        <v>265</v>
      </c>
      <c r="R23" s="15" t="s">
        <v>265</v>
      </c>
    </row>
    <row r="24" spans="1:18">
      <c r="A24" s="7" t="s">
        <v>105</v>
      </c>
      <c r="B24" s="7" t="s">
        <v>152</v>
      </c>
      <c r="C24" s="7" t="s">
        <v>115</v>
      </c>
      <c r="D24" s="7" t="s">
        <v>256</v>
      </c>
      <c r="E24" s="7">
        <v>0</v>
      </c>
      <c r="F24" s="7">
        <v>4</v>
      </c>
      <c r="G24" s="7">
        <v>0</v>
      </c>
      <c r="H24" s="7">
        <v>0</v>
      </c>
      <c r="I24" s="7">
        <v>0</v>
      </c>
      <c r="J24" s="7">
        <v>0</v>
      </c>
      <c r="K24" s="8"/>
      <c r="L24" s="8"/>
      <c r="M24" s="8"/>
      <c r="N24" s="12" t="s">
        <v>265</v>
      </c>
      <c r="O24" s="12" t="s">
        <v>265</v>
      </c>
      <c r="P24" s="12" t="s">
        <v>265</v>
      </c>
      <c r="Q24" s="13" t="s">
        <v>265</v>
      </c>
      <c r="R24" s="15" t="s">
        <v>265</v>
      </c>
    </row>
    <row r="25" spans="1:18">
      <c r="A25" s="7" t="s">
        <v>105</v>
      </c>
      <c r="B25" s="7" t="s">
        <v>98</v>
      </c>
      <c r="C25" s="7" t="s">
        <v>115</v>
      </c>
      <c r="D25" s="7" t="s">
        <v>256</v>
      </c>
      <c r="E25" s="7">
        <v>5</v>
      </c>
      <c r="F25" s="7">
        <v>17</v>
      </c>
      <c r="G25" s="7">
        <v>0</v>
      </c>
      <c r="H25" s="7">
        <v>5</v>
      </c>
      <c r="I25" s="7">
        <v>17</v>
      </c>
      <c r="J25" s="7">
        <v>0</v>
      </c>
      <c r="K25" s="8"/>
      <c r="L25" s="8"/>
      <c r="M25" s="8"/>
      <c r="N25" s="12" t="s">
        <v>265</v>
      </c>
      <c r="O25" s="12" t="s">
        <v>265</v>
      </c>
      <c r="P25" s="12" t="s">
        <v>265</v>
      </c>
      <c r="Q25" s="13" t="s">
        <v>265</v>
      </c>
      <c r="R25" s="15" t="s">
        <v>265</v>
      </c>
    </row>
    <row r="26" spans="1:18">
      <c r="A26" s="7" t="s">
        <v>105</v>
      </c>
      <c r="B26" s="7" t="s">
        <v>98</v>
      </c>
      <c r="C26" s="7" t="s">
        <v>115</v>
      </c>
      <c r="D26" s="7" t="s">
        <v>256</v>
      </c>
      <c r="E26" s="7">
        <v>0</v>
      </c>
      <c r="F26" s="7">
        <v>2</v>
      </c>
      <c r="G26" s="7">
        <v>0</v>
      </c>
      <c r="H26" s="7">
        <v>0</v>
      </c>
      <c r="I26" s="7">
        <v>2</v>
      </c>
      <c r="J26" s="7">
        <v>0</v>
      </c>
      <c r="K26" s="8"/>
      <c r="L26" s="8"/>
      <c r="M26" s="8"/>
      <c r="N26" s="12" t="s">
        <v>265</v>
      </c>
      <c r="O26" s="12" t="s">
        <v>265</v>
      </c>
      <c r="P26" s="12" t="s">
        <v>265</v>
      </c>
      <c r="Q26" s="13" t="s">
        <v>265</v>
      </c>
      <c r="R26" s="15" t="s">
        <v>265</v>
      </c>
    </row>
    <row r="27" spans="1:18" s="25" customFormat="1" ht="12.75">
      <c r="A27" s="21" t="s">
        <v>267</v>
      </c>
      <c r="E27" s="25">
        <f>SUM(E16:E26)</f>
        <v>128</v>
      </c>
      <c r="F27" s="25">
        <f t="shared" ref="F27:J27" si="4">SUM(F16:F26)</f>
        <v>76</v>
      </c>
      <c r="G27" s="25">
        <f t="shared" si="4"/>
        <v>0</v>
      </c>
      <c r="H27" s="25">
        <f t="shared" si="4"/>
        <v>128</v>
      </c>
      <c r="I27" s="25">
        <f t="shared" si="4"/>
        <v>39</v>
      </c>
      <c r="J27" s="25">
        <f t="shared" si="4"/>
        <v>0</v>
      </c>
      <c r="K27" s="26">
        <f>H27/E27</f>
        <v>1</v>
      </c>
      <c r="L27" s="26">
        <f>I27/F27</f>
        <v>0.51315789473684215</v>
      </c>
      <c r="M27" s="26" t="s">
        <v>265</v>
      </c>
      <c r="N27" s="12" t="s">
        <v>265</v>
      </c>
      <c r="O27" s="12" t="s">
        <v>265</v>
      </c>
      <c r="P27" s="12" t="s">
        <v>265</v>
      </c>
      <c r="Q27" s="13" t="s">
        <v>265</v>
      </c>
      <c r="R27" s="15" t="s">
        <v>265</v>
      </c>
    </row>
  </sheetData>
  <sortState ref="A2:R23">
    <sortCondition ref="A2:A2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defaultRowHeight="15"/>
  <cols>
    <col min="1" max="1" width="11.28515625" customWidth="1"/>
    <col min="2" max="2" width="30.42578125" customWidth="1"/>
    <col min="3" max="3" width="21.140625" customWidth="1"/>
    <col min="10" max="10" width="13" customWidth="1"/>
    <col min="11" max="11" width="15.5703125" customWidth="1"/>
    <col min="12" max="12" width="14.5703125" customWidth="1"/>
    <col min="13" max="13" width="14.7109375" customWidth="1"/>
    <col min="18" max="18" width="17.570312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49</v>
      </c>
      <c r="C2" s="7" t="s">
        <v>31</v>
      </c>
      <c r="D2" s="7" t="s">
        <v>237</v>
      </c>
      <c r="E2" s="7">
        <v>15</v>
      </c>
      <c r="F2" s="7">
        <v>63</v>
      </c>
      <c r="G2" s="7">
        <v>0</v>
      </c>
      <c r="H2" s="7">
        <v>15</v>
      </c>
      <c r="I2" s="7">
        <v>63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34"/>
    </row>
    <row r="3" spans="1:18" s="19" customFormat="1">
      <c r="A3" s="16" t="s">
        <v>266</v>
      </c>
      <c r="B3" s="16"/>
      <c r="C3" s="16"/>
      <c r="D3" s="16"/>
      <c r="E3" s="16">
        <f>SUM(E2)</f>
        <v>15</v>
      </c>
      <c r="F3" s="16">
        <f t="shared" ref="F3:J3" si="0">SUM(F2)</f>
        <v>63</v>
      </c>
      <c r="G3" s="16">
        <f t="shared" si="0"/>
        <v>0</v>
      </c>
      <c r="H3" s="16">
        <f t="shared" si="0"/>
        <v>15</v>
      </c>
      <c r="I3" s="16">
        <f t="shared" si="0"/>
        <v>63</v>
      </c>
      <c r="J3" s="16">
        <f t="shared" si="0"/>
        <v>0</v>
      </c>
      <c r="K3" s="17">
        <f>H3/E3</f>
        <v>1</v>
      </c>
      <c r="L3" s="17">
        <f>I3/F3</f>
        <v>1</v>
      </c>
      <c r="M3" s="17" t="s">
        <v>265</v>
      </c>
      <c r="N3" s="16">
        <v>0</v>
      </c>
      <c r="O3" s="16">
        <v>0</v>
      </c>
      <c r="P3" s="16">
        <v>0</v>
      </c>
      <c r="Q3" s="16">
        <v>0</v>
      </c>
      <c r="R3" s="35" t="s">
        <v>265</v>
      </c>
    </row>
    <row r="4" spans="1:18" s="6" customFormat="1">
      <c r="A4" s="7" t="s">
        <v>177</v>
      </c>
      <c r="B4" s="7" t="s">
        <v>182</v>
      </c>
      <c r="C4" s="7" t="s">
        <v>178</v>
      </c>
      <c r="D4" s="7" t="s">
        <v>237</v>
      </c>
      <c r="E4" s="7">
        <v>4</v>
      </c>
      <c r="F4" s="7">
        <v>1</v>
      </c>
      <c r="G4" s="7"/>
      <c r="H4" s="7">
        <v>4</v>
      </c>
      <c r="I4" s="7">
        <v>1</v>
      </c>
      <c r="J4" s="7">
        <v>0</v>
      </c>
      <c r="K4" s="8"/>
      <c r="L4" s="8"/>
      <c r="M4" s="8"/>
      <c r="N4" s="12" t="s">
        <v>265</v>
      </c>
      <c r="O4" s="12" t="s">
        <v>265</v>
      </c>
      <c r="P4" s="12" t="s">
        <v>265</v>
      </c>
      <c r="Q4" s="12" t="s">
        <v>265</v>
      </c>
      <c r="R4" s="12" t="s">
        <v>265</v>
      </c>
    </row>
    <row r="5" spans="1:18" s="19" customFormat="1">
      <c r="A5" s="16" t="s">
        <v>268</v>
      </c>
      <c r="B5" s="16"/>
      <c r="C5" s="16"/>
      <c r="D5" s="16"/>
      <c r="E5" s="16">
        <f>SUM(E4)</f>
        <v>4</v>
      </c>
      <c r="F5" s="16">
        <f t="shared" ref="F5:J5" si="1">SUM(F4)</f>
        <v>1</v>
      </c>
      <c r="G5" s="16">
        <f t="shared" si="1"/>
        <v>0</v>
      </c>
      <c r="H5" s="16">
        <f t="shared" si="1"/>
        <v>4</v>
      </c>
      <c r="I5" s="16">
        <f t="shared" si="1"/>
        <v>1</v>
      </c>
      <c r="J5" s="16">
        <f t="shared" si="1"/>
        <v>0</v>
      </c>
      <c r="K5" s="17">
        <f>H5/E5</f>
        <v>1</v>
      </c>
      <c r="L5" s="17">
        <f>I5/F5</f>
        <v>1</v>
      </c>
      <c r="M5" s="17" t="s">
        <v>265</v>
      </c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6" customFormat="1">
      <c r="A6" s="7" t="s">
        <v>186</v>
      </c>
      <c r="B6" s="7" t="s">
        <v>49</v>
      </c>
      <c r="C6" s="7" t="s">
        <v>194</v>
      </c>
      <c r="D6" s="7" t="s">
        <v>237</v>
      </c>
      <c r="E6" s="7">
        <v>8</v>
      </c>
      <c r="F6" s="7">
        <v>6</v>
      </c>
      <c r="G6" s="7">
        <v>0</v>
      </c>
      <c r="H6" s="7">
        <v>8</v>
      </c>
      <c r="I6" s="7">
        <v>6</v>
      </c>
      <c r="J6" s="7">
        <v>0</v>
      </c>
      <c r="K6" s="8"/>
      <c r="L6" s="8"/>
      <c r="M6" s="8"/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 s="6" customFormat="1">
      <c r="A7" s="7" t="s">
        <v>186</v>
      </c>
      <c r="B7" s="7" t="s">
        <v>195</v>
      </c>
      <c r="C7" s="7" t="s">
        <v>196</v>
      </c>
      <c r="D7" s="7" t="s">
        <v>237</v>
      </c>
      <c r="E7" s="7">
        <v>7</v>
      </c>
      <c r="F7" s="7">
        <v>10</v>
      </c>
      <c r="G7" s="7">
        <v>0</v>
      </c>
      <c r="H7" s="7">
        <v>7</v>
      </c>
      <c r="I7" s="7">
        <v>10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  <row r="8" spans="1:18" s="6" customFormat="1">
      <c r="A8" s="7" t="s">
        <v>186</v>
      </c>
      <c r="B8" s="7" t="s">
        <v>195</v>
      </c>
      <c r="C8" s="7" t="s">
        <v>197</v>
      </c>
      <c r="D8" s="7" t="s">
        <v>237</v>
      </c>
      <c r="E8" s="7">
        <v>10</v>
      </c>
      <c r="F8" s="7">
        <v>19</v>
      </c>
      <c r="G8" s="7">
        <v>0</v>
      </c>
      <c r="H8" s="7">
        <v>10</v>
      </c>
      <c r="I8" s="7">
        <v>19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 s="6" customFormat="1">
      <c r="A9" s="7" t="s">
        <v>186</v>
      </c>
      <c r="B9" s="7" t="s">
        <v>195</v>
      </c>
      <c r="C9" s="7" t="s">
        <v>197</v>
      </c>
      <c r="D9" s="7" t="s">
        <v>237</v>
      </c>
      <c r="E9" s="7">
        <v>0</v>
      </c>
      <c r="F9" s="7">
        <v>1</v>
      </c>
      <c r="G9" s="7">
        <v>0</v>
      </c>
      <c r="H9" s="7">
        <v>0</v>
      </c>
      <c r="I9" s="7">
        <v>1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  <row r="10" spans="1:18" s="6" customFormat="1">
      <c r="A10" s="7" t="s">
        <v>186</v>
      </c>
      <c r="B10" s="7" t="s">
        <v>195</v>
      </c>
      <c r="C10" s="7" t="s">
        <v>198</v>
      </c>
      <c r="D10" s="7" t="s">
        <v>237</v>
      </c>
      <c r="E10" s="7">
        <v>22</v>
      </c>
      <c r="F10" s="7">
        <v>26</v>
      </c>
      <c r="G10" s="7">
        <v>0</v>
      </c>
      <c r="H10" s="7">
        <v>22</v>
      </c>
      <c r="I10" s="7">
        <v>26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 s="6" customFormat="1">
      <c r="A11" s="7" t="s">
        <v>186</v>
      </c>
      <c r="B11" s="7" t="s">
        <v>195</v>
      </c>
      <c r="C11" s="7" t="s">
        <v>199</v>
      </c>
      <c r="D11" s="7" t="s">
        <v>237</v>
      </c>
      <c r="E11" s="7">
        <v>0</v>
      </c>
      <c r="F11" s="7">
        <v>2</v>
      </c>
      <c r="G11" s="7">
        <v>0</v>
      </c>
      <c r="H11" s="7">
        <v>0</v>
      </c>
      <c r="I11" s="7">
        <v>2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 s="19" customFormat="1">
      <c r="A12" s="16" t="s">
        <v>271</v>
      </c>
      <c r="B12" s="16"/>
      <c r="C12" s="16"/>
      <c r="D12" s="16"/>
      <c r="E12" s="16">
        <f>SUM(E6:E11)</f>
        <v>47</v>
      </c>
      <c r="F12" s="16">
        <f t="shared" ref="F12:J12" si="2">SUM(F6:F11)</f>
        <v>64</v>
      </c>
      <c r="G12" s="16">
        <f t="shared" si="2"/>
        <v>0</v>
      </c>
      <c r="H12" s="16">
        <f t="shared" si="2"/>
        <v>47</v>
      </c>
      <c r="I12" s="16">
        <f t="shared" si="2"/>
        <v>64</v>
      </c>
      <c r="J12" s="16">
        <f t="shared" si="2"/>
        <v>0</v>
      </c>
      <c r="K12" s="17">
        <f>H12/E12</f>
        <v>1</v>
      </c>
      <c r="L12" s="17">
        <f>I12/F12</f>
        <v>1</v>
      </c>
      <c r="M12" s="17" t="s">
        <v>265</v>
      </c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 s="6" customFormat="1">
      <c r="A13" s="7" t="s">
        <v>105</v>
      </c>
      <c r="B13" s="7" t="s">
        <v>49</v>
      </c>
      <c r="C13" s="7" t="s">
        <v>115</v>
      </c>
      <c r="D13" s="7" t="s">
        <v>237</v>
      </c>
      <c r="E13" s="7">
        <v>7</v>
      </c>
      <c r="F13" s="7">
        <v>8</v>
      </c>
      <c r="G13" s="7">
        <v>0</v>
      </c>
      <c r="H13" s="7">
        <v>7</v>
      </c>
      <c r="I13" s="7">
        <v>8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  <row r="14" spans="1:18" s="30" customFormat="1" ht="15" customHeight="1">
      <c r="A14" s="21" t="s">
        <v>267</v>
      </c>
      <c r="E14" s="30">
        <f>SUM(E13)</f>
        <v>7</v>
      </c>
      <c r="F14" s="30">
        <f t="shared" ref="F14:J14" si="3">SUM(F13)</f>
        <v>8</v>
      </c>
      <c r="G14" s="30">
        <f t="shared" si="3"/>
        <v>0</v>
      </c>
      <c r="H14" s="30">
        <f t="shared" si="3"/>
        <v>7</v>
      </c>
      <c r="I14" s="30">
        <f t="shared" si="3"/>
        <v>8</v>
      </c>
      <c r="J14" s="30">
        <f t="shared" si="3"/>
        <v>0</v>
      </c>
      <c r="K14" s="31">
        <f>H14/E14</f>
        <v>1</v>
      </c>
      <c r="L14" s="31">
        <f>I14/F14</f>
        <v>1</v>
      </c>
      <c r="M14" s="31" t="s">
        <v>265</v>
      </c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</sheetData>
  <sortState ref="A2:R10">
    <sortCondition ref="A2:A1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RowHeight="15"/>
  <cols>
    <col min="2" max="2" width="36.42578125" customWidth="1"/>
    <col min="3" max="3" width="19.5703125" customWidth="1"/>
    <col min="10" max="10" width="13.28515625" customWidth="1"/>
    <col min="11" max="12" width="15" customWidth="1"/>
    <col min="13" max="13" width="15.42578125" customWidth="1"/>
    <col min="18" max="18" width="16.710937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96</v>
      </c>
      <c r="C2" s="7" t="s">
        <v>15</v>
      </c>
      <c r="D2" s="7" t="s">
        <v>252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2</v>
      </c>
      <c r="Q2" s="7">
        <v>0</v>
      </c>
      <c r="R2" s="34"/>
    </row>
    <row r="3" spans="1:18" s="6" customFormat="1">
      <c r="A3" s="7" t="s">
        <v>13</v>
      </c>
      <c r="B3" s="7" t="s">
        <v>97</v>
      </c>
      <c r="C3" s="7" t="s">
        <v>31</v>
      </c>
      <c r="D3" s="7" t="s">
        <v>252</v>
      </c>
      <c r="E3" s="7">
        <v>0</v>
      </c>
      <c r="F3" s="7">
        <v>12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7">
        <v>0</v>
      </c>
      <c r="R3" s="34"/>
    </row>
    <row r="4" spans="1:18" s="19" customFormat="1">
      <c r="A4" s="16" t="s">
        <v>266</v>
      </c>
      <c r="B4" s="16"/>
      <c r="C4" s="16"/>
      <c r="D4" s="16"/>
      <c r="E4" s="16">
        <f>SUM(E2:E3)</f>
        <v>0</v>
      </c>
      <c r="F4" s="16">
        <f t="shared" ref="F4:J4" si="0">SUM(F2:F3)</f>
        <v>12</v>
      </c>
      <c r="G4" s="16">
        <f t="shared" si="0"/>
        <v>0</v>
      </c>
      <c r="H4" s="16">
        <f t="shared" si="0"/>
        <v>0</v>
      </c>
      <c r="I4" s="16">
        <f t="shared" si="0"/>
        <v>0</v>
      </c>
      <c r="J4" s="16">
        <f t="shared" si="0"/>
        <v>0</v>
      </c>
      <c r="K4" s="17" t="s">
        <v>265</v>
      </c>
      <c r="L4" s="17">
        <v>0</v>
      </c>
      <c r="M4" s="17" t="s">
        <v>265</v>
      </c>
      <c r="N4" s="16">
        <f>SUM(N2:N3)</f>
        <v>0</v>
      </c>
      <c r="O4" s="16">
        <f t="shared" ref="O4:Q4" si="1">SUM(O2:O3)</f>
        <v>0</v>
      </c>
      <c r="P4" s="16">
        <f t="shared" si="1"/>
        <v>2</v>
      </c>
      <c r="Q4" s="16">
        <f t="shared" si="1"/>
        <v>0</v>
      </c>
      <c r="R4" s="42">
        <v>0</v>
      </c>
    </row>
    <row r="5" spans="1:18" s="6" customFormat="1">
      <c r="A5" s="7" t="s">
        <v>105</v>
      </c>
      <c r="B5" s="7" t="s">
        <v>118</v>
      </c>
      <c r="C5" s="7" t="s">
        <v>119</v>
      </c>
      <c r="D5" s="7" t="s">
        <v>252</v>
      </c>
      <c r="E5" s="7">
        <v>11</v>
      </c>
      <c r="F5" s="7">
        <v>5</v>
      </c>
      <c r="G5" s="7">
        <v>0</v>
      </c>
      <c r="H5" s="7">
        <v>11</v>
      </c>
      <c r="I5" s="7">
        <v>5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30" customFormat="1" ht="15" customHeight="1">
      <c r="A6" s="21" t="s">
        <v>267</v>
      </c>
      <c r="E6" s="30">
        <f>SUM(E5)</f>
        <v>11</v>
      </c>
      <c r="F6" s="30">
        <f t="shared" ref="F6:J6" si="2">SUM(F5)</f>
        <v>5</v>
      </c>
      <c r="G6" s="30">
        <f t="shared" si="2"/>
        <v>0</v>
      </c>
      <c r="H6" s="30">
        <f t="shared" si="2"/>
        <v>11</v>
      </c>
      <c r="I6" s="30">
        <f t="shared" si="2"/>
        <v>5</v>
      </c>
      <c r="J6" s="30">
        <f t="shared" si="2"/>
        <v>0</v>
      </c>
      <c r="K6" s="31">
        <f>H6/E6</f>
        <v>1</v>
      </c>
      <c r="L6" s="31">
        <f>I6/F6</f>
        <v>1</v>
      </c>
      <c r="M6" s="31" t="s">
        <v>265</v>
      </c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5"/>
  <cols>
    <col min="1" max="1" width="11.42578125" customWidth="1"/>
    <col min="2" max="2" width="34.85546875" customWidth="1"/>
    <col min="3" max="3" width="31.28515625" customWidth="1"/>
    <col min="4" max="4" width="13.28515625" customWidth="1"/>
    <col min="10" max="10" width="12.140625" customWidth="1"/>
    <col min="11" max="12" width="14.7109375" customWidth="1"/>
    <col min="13" max="13" width="16" customWidth="1"/>
    <col min="18" max="18" width="16.8554687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53</v>
      </c>
      <c r="C2" s="7" t="s">
        <v>33</v>
      </c>
      <c r="D2" s="7" t="s">
        <v>244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25</v>
      </c>
      <c r="O2" s="7">
        <v>0</v>
      </c>
      <c r="P2" s="7">
        <v>0</v>
      </c>
      <c r="Q2" s="7">
        <v>0</v>
      </c>
      <c r="R2" s="14"/>
    </row>
    <row r="3" spans="1:18" s="19" customFormat="1">
      <c r="A3" s="16" t="s">
        <v>266</v>
      </c>
      <c r="B3" s="16"/>
      <c r="C3" s="16"/>
      <c r="D3" s="16"/>
      <c r="E3" s="16">
        <f>SUM(E2)</f>
        <v>0</v>
      </c>
      <c r="F3" s="16">
        <f t="shared" ref="F3:J3" si="0">SUM(F2)</f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7" t="s">
        <v>265</v>
      </c>
      <c r="L3" s="17" t="s">
        <v>265</v>
      </c>
      <c r="M3" s="17" t="s">
        <v>265</v>
      </c>
      <c r="N3" s="16">
        <f>SUM(N2)</f>
        <v>25</v>
      </c>
      <c r="O3" s="16">
        <f t="shared" ref="O3:Q3" si="1">SUM(O2)</f>
        <v>0</v>
      </c>
      <c r="P3" s="16">
        <f t="shared" si="1"/>
        <v>0</v>
      </c>
      <c r="Q3" s="16">
        <f t="shared" si="1"/>
        <v>0</v>
      </c>
      <c r="R3" s="42">
        <v>0</v>
      </c>
    </row>
    <row r="4" spans="1:18" s="6" customFormat="1">
      <c r="A4" s="7" t="s">
        <v>186</v>
      </c>
      <c r="B4" s="7" t="s">
        <v>202</v>
      </c>
      <c r="C4" s="7" t="s">
        <v>188</v>
      </c>
      <c r="D4" s="7" t="s">
        <v>244</v>
      </c>
      <c r="E4" s="7">
        <v>29</v>
      </c>
      <c r="F4" s="7">
        <v>9</v>
      </c>
      <c r="G4" s="7">
        <v>0</v>
      </c>
      <c r="H4" s="7">
        <v>29</v>
      </c>
      <c r="I4" s="7">
        <v>9</v>
      </c>
      <c r="J4" s="7">
        <v>0</v>
      </c>
      <c r="K4" s="8"/>
      <c r="L4" s="8"/>
      <c r="M4" s="8"/>
      <c r="N4" s="12" t="s">
        <v>265</v>
      </c>
      <c r="O4" s="12" t="s">
        <v>265</v>
      </c>
      <c r="P4" s="12" t="s">
        <v>265</v>
      </c>
      <c r="Q4" s="12" t="s">
        <v>265</v>
      </c>
      <c r="R4" s="12" t="s">
        <v>265</v>
      </c>
    </row>
    <row r="5" spans="1:18" s="6" customFormat="1">
      <c r="A5" s="7" t="s">
        <v>186</v>
      </c>
      <c r="B5" s="7" t="s">
        <v>202</v>
      </c>
      <c r="C5" s="7" t="s">
        <v>188</v>
      </c>
      <c r="D5" s="7" t="s">
        <v>244</v>
      </c>
      <c r="E5" s="7">
        <v>2</v>
      </c>
      <c r="F5" s="7">
        <v>7</v>
      </c>
      <c r="G5" s="7">
        <v>0</v>
      </c>
      <c r="H5" s="7">
        <v>2</v>
      </c>
      <c r="I5" s="7">
        <v>7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19" customFormat="1">
      <c r="A6" s="16" t="s">
        <v>271</v>
      </c>
      <c r="B6" s="16"/>
      <c r="C6" s="16"/>
      <c r="D6" s="16"/>
      <c r="E6" s="16">
        <f>SUM(E4:E5)</f>
        <v>31</v>
      </c>
      <c r="F6" s="16">
        <f t="shared" ref="F6:J6" si="2">SUM(F4:F5)</f>
        <v>16</v>
      </c>
      <c r="G6" s="16">
        <f t="shared" si="2"/>
        <v>0</v>
      </c>
      <c r="H6" s="16">
        <f t="shared" si="2"/>
        <v>31</v>
      </c>
      <c r="I6" s="16">
        <f t="shared" si="2"/>
        <v>16</v>
      </c>
      <c r="J6" s="16">
        <f t="shared" si="2"/>
        <v>0</v>
      </c>
      <c r="K6" s="17">
        <f>H6/E6</f>
        <v>1</v>
      </c>
      <c r="L6" s="17">
        <f>I6/F6</f>
        <v>1</v>
      </c>
      <c r="M6" s="17" t="s">
        <v>265</v>
      </c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  <row r="7" spans="1:18" s="6" customFormat="1">
      <c r="A7" s="7" t="s">
        <v>105</v>
      </c>
      <c r="B7" s="7" t="s">
        <v>149</v>
      </c>
      <c r="C7" s="7" t="s">
        <v>150</v>
      </c>
      <c r="D7" s="7" t="s">
        <v>244</v>
      </c>
      <c r="E7" s="7">
        <v>0</v>
      </c>
      <c r="F7" s="7">
        <v>15</v>
      </c>
      <c r="G7" s="7">
        <v>0</v>
      </c>
      <c r="H7" s="7">
        <v>0</v>
      </c>
      <c r="I7" s="7">
        <v>0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2" t="s">
        <v>265</v>
      </c>
      <c r="R7" s="12" t="s">
        <v>265</v>
      </c>
    </row>
    <row r="8" spans="1:18" s="6" customFormat="1">
      <c r="A8" s="7" t="s">
        <v>105</v>
      </c>
      <c r="B8" s="7" t="s">
        <v>155</v>
      </c>
      <c r="C8" s="7" t="s">
        <v>156</v>
      </c>
      <c r="D8" s="7" t="s">
        <v>244</v>
      </c>
      <c r="E8" s="7">
        <v>15</v>
      </c>
      <c r="F8" s="7">
        <v>6</v>
      </c>
      <c r="G8" s="7">
        <v>0</v>
      </c>
      <c r="H8" s="7">
        <v>15</v>
      </c>
      <c r="I8" s="7">
        <v>6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2" t="s">
        <v>265</v>
      </c>
      <c r="R8" s="12" t="s">
        <v>265</v>
      </c>
    </row>
    <row r="9" spans="1:18" s="6" customFormat="1">
      <c r="A9" s="7" t="s">
        <v>105</v>
      </c>
      <c r="B9" s="7" t="s">
        <v>155</v>
      </c>
      <c r="C9" s="7" t="s">
        <v>156</v>
      </c>
      <c r="D9" s="7" t="s">
        <v>244</v>
      </c>
      <c r="E9" s="7">
        <v>6</v>
      </c>
      <c r="F9" s="7">
        <v>0</v>
      </c>
      <c r="G9" s="7">
        <v>0</v>
      </c>
      <c r="H9" s="7">
        <v>6</v>
      </c>
      <c r="I9" s="7">
        <v>0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2" t="s">
        <v>265</v>
      </c>
      <c r="R9" s="12" t="s">
        <v>265</v>
      </c>
    </row>
    <row r="10" spans="1:18" s="30" customFormat="1" ht="15" customHeight="1">
      <c r="A10" s="21" t="s">
        <v>267</v>
      </c>
      <c r="E10" s="30">
        <f>SUM(E7:E9)</f>
        <v>21</v>
      </c>
      <c r="F10" s="30">
        <f t="shared" ref="F10:J10" si="3">SUM(F7:F9)</f>
        <v>21</v>
      </c>
      <c r="G10" s="30">
        <f t="shared" si="3"/>
        <v>0</v>
      </c>
      <c r="H10" s="30">
        <f t="shared" si="3"/>
        <v>21</v>
      </c>
      <c r="I10" s="30">
        <f t="shared" si="3"/>
        <v>6</v>
      </c>
      <c r="J10" s="30">
        <f t="shared" si="3"/>
        <v>0</v>
      </c>
      <c r="K10" s="31">
        <f>H10/E10</f>
        <v>1</v>
      </c>
      <c r="L10" s="31">
        <f>I10/F10</f>
        <v>0.2857142857142857</v>
      </c>
      <c r="M10" s="31" t="s">
        <v>265</v>
      </c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</sheetData>
  <sortState ref="A2:R7">
    <sortCondition ref="A2:A7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3"/>
  <sheetViews>
    <sheetView workbookViewId="0">
      <selection activeCell="N3" sqref="N3"/>
    </sheetView>
  </sheetViews>
  <sheetFormatPr defaultRowHeight="15"/>
  <cols>
    <col min="2" max="2" width="27.7109375" customWidth="1"/>
    <col min="3" max="3" width="32.85546875" customWidth="1"/>
    <col min="10" max="10" width="12.85546875" customWidth="1"/>
    <col min="11" max="11" width="15.140625" customWidth="1"/>
    <col min="12" max="12" width="14.7109375" customWidth="1"/>
    <col min="13" max="13" width="16" customWidth="1"/>
    <col min="18" max="18" width="16.570312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105</v>
      </c>
      <c r="B2" s="7" t="s">
        <v>153</v>
      </c>
      <c r="C2" s="7" t="s">
        <v>154</v>
      </c>
      <c r="D2" s="7" t="s">
        <v>255</v>
      </c>
      <c r="E2" s="7">
        <v>67</v>
      </c>
      <c r="F2" s="7">
        <v>1</v>
      </c>
      <c r="G2" s="7">
        <v>0</v>
      </c>
      <c r="H2" s="7">
        <v>0</v>
      </c>
      <c r="I2" s="7">
        <v>0</v>
      </c>
      <c r="J2" s="7">
        <v>0</v>
      </c>
      <c r="K2" s="7"/>
      <c r="L2" s="7"/>
      <c r="M2" s="7"/>
      <c r="N2" s="12" t="s">
        <v>265</v>
      </c>
      <c r="O2" s="12" t="s">
        <v>265</v>
      </c>
      <c r="P2" s="12" t="s">
        <v>265</v>
      </c>
      <c r="Q2" s="12" t="s">
        <v>265</v>
      </c>
      <c r="R2" s="12" t="s">
        <v>265</v>
      </c>
    </row>
    <row r="3" spans="1:18" s="30" customFormat="1" ht="15.75" customHeight="1">
      <c r="A3" s="30" t="s">
        <v>267</v>
      </c>
      <c r="E3" s="30">
        <f>SUM(E2)</f>
        <v>67</v>
      </c>
      <c r="F3" s="30">
        <f t="shared" ref="F3:J3" si="0">SUM(F2)</f>
        <v>1</v>
      </c>
      <c r="G3" s="30">
        <f t="shared" si="0"/>
        <v>0</v>
      </c>
      <c r="H3" s="30">
        <f t="shared" si="0"/>
        <v>0</v>
      </c>
      <c r="I3" s="30">
        <f t="shared" si="0"/>
        <v>0</v>
      </c>
      <c r="J3" s="30">
        <f t="shared" si="0"/>
        <v>0</v>
      </c>
      <c r="K3" s="31">
        <v>0</v>
      </c>
      <c r="L3" s="31">
        <v>0</v>
      </c>
      <c r="M3" s="30" t="s">
        <v>265</v>
      </c>
      <c r="N3" s="12" t="s">
        <v>265</v>
      </c>
      <c r="O3" s="12" t="s">
        <v>265</v>
      </c>
      <c r="P3" s="12" t="s">
        <v>265</v>
      </c>
      <c r="Q3" s="12" t="s">
        <v>265</v>
      </c>
      <c r="R3" s="12" t="s">
        <v>265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5" sqref="N15"/>
    </sheetView>
  </sheetViews>
  <sheetFormatPr defaultRowHeight="15"/>
  <cols>
    <col min="1" max="1" width="11.85546875" style="22" customWidth="1"/>
    <col min="2" max="2" width="36.28515625" style="22" customWidth="1"/>
    <col min="3" max="3" width="29.85546875" style="22" customWidth="1"/>
    <col min="4" max="9" width="9.140625" style="22"/>
    <col min="10" max="10" width="12" style="22" customWidth="1"/>
    <col min="11" max="11" width="14.85546875" style="22" customWidth="1"/>
    <col min="12" max="12" width="14.140625" style="22" customWidth="1"/>
    <col min="13" max="13" width="16" style="22" customWidth="1"/>
    <col min="14" max="17" width="9.140625" style="22"/>
    <col min="18" max="18" width="14.7109375" style="22" customWidth="1"/>
    <col min="19" max="16384" width="9.140625" style="22"/>
  </cols>
  <sheetData>
    <row r="1" spans="1:18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>
      <c r="A2" s="7" t="s">
        <v>13</v>
      </c>
      <c r="B2" s="7" t="s">
        <v>68</v>
      </c>
      <c r="C2" s="7" t="s">
        <v>69</v>
      </c>
      <c r="D2" s="7" t="s">
        <v>226</v>
      </c>
      <c r="E2" s="7">
        <v>12</v>
      </c>
      <c r="F2" s="7">
        <v>13</v>
      </c>
      <c r="G2" s="7">
        <v>0</v>
      </c>
      <c r="H2" s="7">
        <v>12</v>
      </c>
      <c r="I2" s="7">
        <v>13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27"/>
    </row>
    <row r="3" spans="1:18">
      <c r="A3" s="7" t="s">
        <v>13</v>
      </c>
      <c r="B3" s="7" t="s">
        <v>52</v>
      </c>
      <c r="C3" s="7" t="s">
        <v>33</v>
      </c>
      <c r="D3" s="7" t="s">
        <v>243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21</v>
      </c>
      <c r="O3" s="7">
        <v>0</v>
      </c>
      <c r="P3" s="7">
        <v>0</v>
      </c>
      <c r="Q3" s="7">
        <v>0</v>
      </c>
      <c r="R3" s="28"/>
    </row>
    <row r="4" spans="1:18">
      <c r="A4" s="7" t="s">
        <v>13</v>
      </c>
      <c r="B4" s="7" t="s">
        <v>52</v>
      </c>
      <c r="C4" s="7" t="s">
        <v>33</v>
      </c>
      <c r="D4" s="7" t="s">
        <v>243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8"/>
      <c r="L4" s="8"/>
      <c r="M4" s="8"/>
      <c r="N4" s="7">
        <v>3</v>
      </c>
      <c r="O4" s="7">
        <v>0</v>
      </c>
      <c r="P4" s="7">
        <v>0</v>
      </c>
      <c r="Q4" s="7">
        <v>0</v>
      </c>
      <c r="R4" s="28"/>
    </row>
    <row r="5" spans="1:18">
      <c r="A5" s="7" t="s">
        <v>13</v>
      </c>
      <c r="B5" s="7" t="s">
        <v>58</v>
      </c>
      <c r="C5" s="7" t="s">
        <v>59</v>
      </c>
      <c r="D5" s="7" t="s">
        <v>247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8"/>
      <c r="L5" s="8"/>
      <c r="M5" s="8"/>
      <c r="N5" s="7">
        <v>0</v>
      </c>
      <c r="O5" s="7">
        <v>0</v>
      </c>
      <c r="P5" s="7">
        <v>5</v>
      </c>
      <c r="Q5" s="7">
        <v>0</v>
      </c>
      <c r="R5" s="28"/>
    </row>
    <row r="6" spans="1:18">
      <c r="A6" s="7" t="s">
        <v>13</v>
      </c>
      <c r="B6" s="7" t="s">
        <v>62</v>
      </c>
      <c r="C6" s="7" t="s">
        <v>15</v>
      </c>
      <c r="D6" s="7" t="s">
        <v>248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8"/>
      <c r="L6" s="8"/>
      <c r="M6" s="8"/>
      <c r="N6" s="7">
        <v>0</v>
      </c>
      <c r="O6" s="7">
        <v>0</v>
      </c>
      <c r="P6" s="7">
        <v>4</v>
      </c>
      <c r="Q6" s="7">
        <v>0</v>
      </c>
      <c r="R6" s="28"/>
    </row>
    <row r="7" spans="1:18">
      <c r="A7" s="7" t="s">
        <v>13</v>
      </c>
      <c r="B7" s="7" t="s">
        <v>20</v>
      </c>
      <c r="C7" s="7" t="s">
        <v>21</v>
      </c>
      <c r="D7" s="7" t="s">
        <v>221</v>
      </c>
      <c r="E7" s="7">
        <v>0</v>
      </c>
      <c r="F7" s="7">
        <v>0</v>
      </c>
      <c r="G7" s="7">
        <v>9</v>
      </c>
      <c r="H7" s="7">
        <v>0</v>
      </c>
      <c r="I7" s="7">
        <v>0</v>
      </c>
      <c r="J7" s="7">
        <v>0</v>
      </c>
      <c r="K7" s="8"/>
      <c r="L7" s="8"/>
      <c r="M7" s="8"/>
      <c r="N7" s="7">
        <v>0</v>
      </c>
      <c r="O7" s="7">
        <v>0</v>
      </c>
      <c r="P7" s="7">
        <v>0</v>
      </c>
      <c r="Q7" s="7">
        <v>0</v>
      </c>
      <c r="R7" s="28"/>
    </row>
    <row r="8" spans="1:18">
      <c r="A8" s="7" t="s">
        <v>13</v>
      </c>
      <c r="B8" s="7" t="s">
        <v>39</v>
      </c>
      <c r="C8" s="7" t="s">
        <v>31</v>
      </c>
      <c r="D8" s="7" t="s">
        <v>221</v>
      </c>
      <c r="E8" s="7">
        <v>30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7">
        <v>0</v>
      </c>
      <c r="O8" s="7">
        <v>0</v>
      </c>
      <c r="P8" s="7">
        <v>0</v>
      </c>
      <c r="Q8" s="7">
        <v>0</v>
      </c>
      <c r="R8" s="28"/>
    </row>
    <row r="9" spans="1:18" s="24" customFormat="1">
      <c r="A9" s="16" t="s">
        <v>266</v>
      </c>
      <c r="B9" s="16"/>
      <c r="C9" s="16"/>
      <c r="D9" s="16"/>
      <c r="E9" s="16">
        <f>SUM(E2:E8)</f>
        <v>42</v>
      </c>
      <c r="F9" s="16">
        <f t="shared" ref="F9:J9" si="0">SUM(F2:F8)</f>
        <v>17</v>
      </c>
      <c r="G9" s="16">
        <f t="shared" si="0"/>
        <v>9</v>
      </c>
      <c r="H9" s="16">
        <f t="shared" si="0"/>
        <v>12</v>
      </c>
      <c r="I9" s="16">
        <f t="shared" si="0"/>
        <v>13</v>
      </c>
      <c r="J9" s="16">
        <f t="shared" si="0"/>
        <v>0</v>
      </c>
      <c r="K9" s="17">
        <f>H9/E9</f>
        <v>0.2857142857142857</v>
      </c>
      <c r="L9" s="17">
        <f>I9/F9</f>
        <v>0.76470588235294112</v>
      </c>
      <c r="M9" s="17">
        <v>0</v>
      </c>
      <c r="N9" s="16">
        <f>SUM(N2:N8)</f>
        <v>24</v>
      </c>
      <c r="O9" s="16">
        <f t="shared" ref="O9:Q9" si="1">SUM(O2:O8)</f>
        <v>0</v>
      </c>
      <c r="P9" s="16">
        <f t="shared" si="1"/>
        <v>9</v>
      </c>
      <c r="Q9" s="16">
        <f t="shared" si="1"/>
        <v>0</v>
      </c>
      <c r="R9" s="29">
        <v>0</v>
      </c>
    </row>
    <row r="10" spans="1:18">
      <c r="A10" s="7" t="s">
        <v>177</v>
      </c>
      <c r="B10" s="7" t="s">
        <v>181</v>
      </c>
      <c r="C10" s="7" t="s">
        <v>178</v>
      </c>
      <c r="D10" s="7" t="s">
        <v>243</v>
      </c>
      <c r="E10" s="7">
        <v>19</v>
      </c>
      <c r="F10" s="7">
        <v>9</v>
      </c>
      <c r="G10" s="7">
        <v>0</v>
      </c>
      <c r="H10" s="7">
        <v>19</v>
      </c>
      <c r="I10" s="7">
        <v>9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2" t="s">
        <v>265</v>
      </c>
      <c r="R10" s="12" t="s">
        <v>265</v>
      </c>
    </row>
    <row r="11" spans="1:18" s="24" customFormat="1">
      <c r="A11" s="16" t="s">
        <v>268</v>
      </c>
      <c r="B11" s="16"/>
      <c r="C11" s="16"/>
      <c r="D11" s="16"/>
      <c r="E11" s="16">
        <f>SUM(E10)</f>
        <v>19</v>
      </c>
      <c r="F11" s="16">
        <f t="shared" ref="F11:J11" si="2">SUM(F10)</f>
        <v>9</v>
      </c>
      <c r="G11" s="16">
        <f t="shared" si="2"/>
        <v>0</v>
      </c>
      <c r="H11" s="16">
        <f t="shared" si="2"/>
        <v>19</v>
      </c>
      <c r="I11" s="16">
        <f t="shared" si="2"/>
        <v>9</v>
      </c>
      <c r="J11" s="16">
        <f t="shared" si="2"/>
        <v>0</v>
      </c>
      <c r="K11" s="17">
        <f>H11/E11</f>
        <v>1</v>
      </c>
      <c r="L11" s="17">
        <f>I11/F11</f>
        <v>1</v>
      </c>
      <c r="M11" s="17" t="s">
        <v>265</v>
      </c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>
      <c r="A12" s="7" t="s">
        <v>186</v>
      </c>
      <c r="B12" s="7" t="s">
        <v>213</v>
      </c>
      <c r="C12" s="7" t="s">
        <v>188</v>
      </c>
      <c r="D12" s="7" t="s">
        <v>247</v>
      </c>
      <c r="E12" s="7">
        <v>36</v>
      </c>
      <c r="F12" s="7">
        <v>37</v>
      </c>
      <c r="G12" s="7">
        <v>0</v>
      </c>
      <c r="H12" s="7">
        <v>36</v>
      </c>
      <c r="I12" s="7">
        <v>37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 s="24" customFormat="1">
      <c r="A13" s="16" t="s">
        <v>271</v>
      </c>
      <c r="B13" s="16"/>
      <c r="C13" s="16"/>
      <c r="D13" s="16"/>
      <c r="E13" s="16">
        <f>SUM(E12)</f>
        <v>36</v>
      </c>
      <c r="F13" s="16">
        <f t="shared" ref="F13:J13" si="3">SUM(F12)</f>
        <v>37</v>
      </c>
      <c r="G13" s="16">
        <f t="shared" si="3"/>
        <v>0</v>
      </c>
      <c r="H13" s="16">
        <f t="shared" si="3"/>
        <v>36</v>
      </c>
      <c r="I13" s="16">
        <f t="shared" si="3"/>
        <v>37</v>
      </c>
      <c r="J13" s="16">
        <f t="shared" si="3"/>
        <v>0</v>
      </c>
      <c r="K13" s="17">
        <f>H13/E13</f>
        <v>1</v>
      </c>
      <c r="L13" s="17">
        <f>I13/F13</f>
        <v>1</v>
      </c>
      <c r="M13" s="17" t="s">
        <v>265</v>
      </c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  <row r="14" spans="1:18">
      <c r="A14" s="7" t="s">
        <v>105</v>
      </c>
      <c r="B14" s="7" t="s">
        <v>111</v>
      </c>
      <c r="C14" s="7" t="s">
        <v>112</v>
      </c>
      <c r="D14" s="7" t="s">
        <v>248</v>
      </c>
      <c r="E14" s="7">
        <v>12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8"/>
      <c r="L14" s="8"/>
      <c r="M14" s="8"/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  <row r="15" spans="1:18" s="25" customFormat="1" ht="14.25" customHeight="1">
      <c r="A15" s="25" t="s">
        <v>267</v>
      </c>
      <c r="E15" s="25">
        <f>SUM(E14)</f>
        <v>12</v>
      </c>
      <c r="F15" s="25">
        <f t="shared" ref="F15:J15" si="4">SUM(F14)</f>
        <v>0</v>
      </c>
      <c r="G15" s="25">
        <f t="shared" si="4"/>
        <v>0</v>
      </c>
      <c r="H15" s="25">
        <f t="shared" si="4"/>
        <v>0</v>
      </c>
      <c r="I15" s="25">
        <f t="shared" si="4"/>
        <v>0</v>
      </c>
      <c r="J15" s="25">
        <f t="shared" si="4"/>
        <v>0</v>
      </c>
      <c r="K15" s="26">
        <v>0</v>
      </c>
      <c r="L15" s="26" t="s">
        <v>265</v>
      </c>
      <c r="M15" s="26" t="s">
        <v>265</v>
      </c>
      <c r="N15" s="12" t="s">
        <v>265</v>
      </c>
      <c r="O15" s="12" t="s">
        <v>265</v>
      </c>
      <c r="P15" s="12" t="s">
        <v>265</v>
      </c>
      <c r="Q15" s="12" t="s">
        <v>265</v>
      </c>
      <c r="R15" s="12" t="s">
        <v>265</v>
      </c>
    </row>
  </sheetData>
  <sortState ref="A2:R11">
    <sortCondition ref="A2:A11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9" sqref="N19"/>
    </sheetView>
  </sheetViews>
  <sheetFormatPr defaultRowHeight="15"/>
  <cols>
    <col min="1" max="1" width="10.7109375" customWidth="1"/>
    <col min="2" max="2" width="38.140625" customWidth="1"/>
    <col min="3" max="3" width="20.7109375" customWidth="1"/>
    <col min="4" max="4" width="12.5703125" customWidth="1"/>
    <col min="10" max="10" width="12.85546875" customWidth="1"/>
    <col min="11" max="11" width="15.42578125" customWidth="1"/>
    <col min="12" max="13" width="15.7109375" customWidth="1"/>
    <col min="18" max="18" width="16.710937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43</v>
      </c>
      <c r="C2" s="7" t="s">
        <v>31</v>
      </c>
      <c r="D2" s="7" t="s">
        <v>238</v>
      </c>
      <c r="E2" s="7">
        <v>0</v>
      </c>
      <c r="F2" s="7">
        <v>2</v>
      </c>
      <c r="G2" s="7">
        <v>0</v>
      </c>
      <c r="H2" s="7">
        <v>0</v>
      </c>
      <c r="I2" s="7">
        <v>0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10">
        <v>0</v>
      </c>
      <c r="R2" s="11"/>
    </row>
    <row r="3" spans="1:18" s="6" customFormat="1">
      <c r="A3" s="7" t="s">
        <v>13</v>
      </c>
      <c r="B3" s="7" t="s">
        <v>91</v>
      </c>
      <c r="C3" s="7" t="s">
        <v>92</v>
      </c>
      <c r="D3" s="7" t="s">
        <v>238</v>
      </c>
      <c r="E3" s="7">
        <v>0</v>
      </c>
      <c r="F3" s="7">
        <v>31</v>
      </c>
      <c r="G3" s="7">
        <v>0</v>
      </c>
      <c r="H3" s="7">
        <v>0</v>
      </c>
      <c r="I3" s="7">
        <v>0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10">
        <v>0</v>
      </c>
      <c r="R3" s="11"/>
    </row>
    <row r="4" spans="1:18" s="6" customFormat="1">
      <c r="A4" s="7" t="s">
        <v>13</v>
      </c>
      <c r="B4" s="7" t="s">
        <v>91</v>
      </c>
      <c r="C4" s="7" t="s">
        <v>92</v>
      </c>
      <c r="D4" s="7" t="s">
        <v>238</v>
      </c>
      <c r="E4" s="7">
        <v>4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8"/>
      <c r="L4" s="8"/>
      <c r="M4" s="8"/>
      <c r="N4" s="7">
        <v>0</v>
      </c>
      <c r="O4" s="7">
        <v>0</v>
      </c>
      <c r="P4" s="7">
        <v>0</v>
      </c>
      <c r="Q4" s="10">
        <v>0</v>
      </c>
      <c r="R4" s="11"/>
    </row>
    <row r="5" spans="1:18" s="6" customFormat="1">
      <c r="A5" s="7" t="s">
        <v>13</v>
      </c>
      <c r="B5" s="7" t="s">
        <v>99</v>
      </c>
      <c r="C5" s="7" t="s">
        <v>100</v>
      </c>
      <c r="D5" s="7" t="s">
        <v>238</v>
      </c>
      <c r="E5" s="7">
        <v>0</v>
      </c>
      <c r="F5" s="7">
        <v>45</v>
      </c>
      <c r="G5" s="7">
        <v>0</v>
      </c>
      <c r="H5" s="7">
        <v>0</v>
      </c>
      <c r="I5" s="7">
        <v>45</v>
      </c>
      <c r="J5" s="7">
        <v>0</v>
      </c>
      <c r="K5" s="8"/>
      <c r="L5" s="8"/>
      <c r="M5" s="8"/>
      <c r="N5" s="7">
        <v>0</v>
      </c>
      <c r="O5" s="7">
        <v>0</v>
      </c>
      <c r="P5" s="7">
        <v>0</v>
      </c>
      <c r="Q5" s="10">
        <v>0</v>
      </c>
      <c r="R5" s="11"/>
    </row>
    <row r="6" spans="1:18" s="19" customFormat="1">
      <c r="A6" s="16" t="s">
        <v>266</v>
      </c>
      <c r="B6" s="16"/>
      <c r="C6" s="16"/>
      <c r="D6" s="16"/>
      <c r="E6" s="16">
        <f>SUM(E2:E5)</f>
        <v>4</v>
      </c>
      <c r="F6" s="16">
        <f t="shared" ref="F6:J6" si="0">SUM(F2:F5)</f>
        <v>79</v>
      </c>
      <c r="G6" s="16">
        <f t="shared" si="0"/>
        <v>0</v>
      </c>
      <c r="H6" s="16">
        <f t="shared" si="0"/>
        <v>0</v>
      </c>
      <c r="I6" s="16">
        <f t="shared" si="0"/>
        <v>45</v>
      </c>
      <c r="J6" s="16">
        <f t="shared" si="0"/>
        <v>0</v>
      </c>
      <c r="K6" s="17">
        <v>0</v>
      </c>
      <c r="L6" s="17">
        <f>I6/F6</f>
        <v>0.569620253164557</v>
      </c>
      <c r="M6" s="17" t="s">
        <v>265</v>
      </c>
      <c r="N6" s="16">
        <f>SUM(N2:N5)</f>
        <v>0</v>
      </c>
      <c r="O6" s="16">
        <f t="shared" ref="O6:Q6" si="1">SUM(O2:O5)</f>
        <v>0</v>
      </c>
      <c r="P6" s="16">
        <f t="shared" si="1"/>
        <v>0</v>
      </c>
      <c r="Q6" s="16">
        <f t="shared" si="1"/>
        <v>0</v>
      </c>
      <c r="R6" s="32" t="s">
        <v>265</v>
      </c>
    </row>
    <row r="7" spans="1:18" s="6" customFormat="1">
      <c r="A7" s="7" t="s">
        <v>105</v>
      </c>
      <c r="B7" s="7" t="s">
        <v>116</v>
      </c>
      <c r="C7" s="7" t="s">
        <v>117</v>
      </c>
      <c r="D7" s="7" t="s">
        <v>238</v>
      </c>
      <c r="E7" s="7">
        <v>0</v>
      </c>
      <c r="F7" s="7">
        <v>11</v>
      </c>
      <c r="G7" s="7">
        <v>0</v>
      </c>
      <c r="H7" s="7">
        <v>0</v>
      </c>
      <c r="I7" s="7">
        <v>0</v>
      </c>
      <c r="J7" s="7">
        <v>0</v>
      </c>
      <c r="K7" s="8"/>
      <c r="L7" s="8"/>
      <c r="M7" s="8"/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  <row r="8" spans="1:18" s="6" customFormat="1">
      <c r="A8" s="7" t="s">
        <v>105</v>
      </c>
      <c r="B8" s="7" t="s">
        <v>116</v>
      </c>
      <c r="C8" s="7" t="s">
        <v>117</v>
      </c>
      <c r="D8" s="7" t="s">
        <v>238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8"/>
      <c r="L8" s="8"/>
      <c r="M8" s="8"/>
      <c r="N8" s="12" t="s">
        <v>265</v>
      </c>
      <c r="O8" s="12" t="s">
        <v>265</v>
      </c>
      <c r="P8" s="12" t="s">
        <v>265</v>
      </c>
      <c r="Q8" s="13" t="s">
        <v>265</v>
      </c>
      <c r="R8" s="15" t="s">
        <v>265</v>
      </c>
    </row>
    <row r="9" spans="1:18" s="6" customFormat="1">
      <c r="A9" s="7" t="s">
        <v>105</v>
      </c>
      <c r="B9" s="7" t="s">
        <v>123</v>
      </c>
      <c r="C9" s="7" t="s">
        <v>115</v>
      </c>
      <c r="D9" s="7" t="s">
        <v>238</v>
      </c>
      <c r="E9" s="7">
        <v>0</v>
      </c>
      <c r="F9" s="7">
        <v>5</v>
      </c>
      <c r="G9" s="7">
        <v>0</v>
      </c>
      <c r="H9" s="7">
        <v>0</v>
      </c>
      <c r="I9" s="7">
        <v>0</v>
      </c>
      <c r="J9" s="7">
        <v>0</v>
      </c>
      <c r="K9" s="8"/>
      <c r="L9" s="8"/>
      <c r="M9" s="8"/>
      <c r="N9" s="12" t="s">
        <v>265</v>
      </c>
      <c r="O9" s="12" t="s">
        <v>265</v>
      </c>
      <c r="P9" s="12" t="s">
        <v>265</v>
      </c>
      <c r="Q9" s="13" t="s">
        <v>265</v>
      </c>
      <c r="R9" s="15" t="s">
        <v>265</v>
      </c>
    </row>
    <row r="10" spans="1:18" s="6" customFormat="1">
      <c r="A10" s="7" t="s">
        <v>105</v>
      </c>
      <c r="B10" s="7" t="s">
        <v>43</v>
      </c>
      <c r="C10" s="7" t="s">
        <v>129</v>
      </c>
      <c r="D10" s="7" t="s">
        <v>238</v>
      </c>
      <c r="E10" s="7">
        <v>0</v>
      </c>
      <c r="F10" s="7">
        <v>14</v>
      </c>
      <c r="G10" s="7">
        <v>0</v>
      </c>
      <c r="H10" s="7">
        <v>0</v>
      </c>
      <c r="I10" s="7">
        <v>0</v>
      </c>
      <c r="J10" s="7">
        <v>0</v>
      </c>
      <c r="K10" s="8"/>
      <c r="L10" s="8"/>
      <c r="M10" s="8"/>
      <c r="N10" s="12" t="s">
        <v>265</v>
      </c>
      <c r="O10" s="12" t="s">
        <v>265</v>
      </c>
      <c r="P10" s="12" t="s">
        <v>265</v>
      </c>
      <c r="Q10" s="13" t="s">
        <v>265</v>
      </c>
      <c r="R10" s="15" t="s">
        <v>265</v>
      </c>
    </row>
    <row r="11" spans="1:18" s="6" customFormat="1">
      <c r="A11" s="7" t="s">
        <v>105</v>
      </c>
      <c r="B11" s="7" t="s">
        <v>171</v>
      </c>
      <c r="C11" s="7" t="s">
        <v>115</v>
      </c>
      <c r="D11" s="7" t="s">
        <v>238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8"/>
      <c r="L11" s="8"/>
      <c r="M11" s="8"/>
      <c r="N11" s="12" t="s">
        <v>265</v>
      </c>
      <c r="O11" s="12" t="s">
        <v>265</v>
      </c>
      <c r="P11" s="12" t="s">
        <v>265</v>
      </c>
      <c r="Q11" s="12" t="s">
        <v>265</v>
      </c>
      <c r="R11" s="12" t="s">
        <v>265</v>
      </c>
    </row>
    <row r="12" spans="1:18" s="6" customFormat="1">
      <c r="A12" s="7" t="s">
        <v>105</v>
      </c>
      <c r="B12" s="7" t="s">
        <v>171</v>
      </c>
      <c r="C12" s="7" t="s">
        <v>115</v>
      </c>
      <c r="D12" s="7" t="s">
        <v>238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8"/>
      <c r="L12" s="8"/>
      <c r="M12" s="8"/>
      <c r="N12" s="12" t="s">
        <v>265</v>
      </c>
      <c r="O12" s="12" t="s">
        <v>265</v>
      </c>
      <c r="P12" s="12" t="s">
        <v>265</v>
      </c>
      <c r="Q12" s="12" t="s">
        <v>265</v>
      </c>
      <c r="R12" s="12" t="s">
        <v>265</v>
      </c>
    </row>
    <row r="13" spans="1:18" s="6" customFormat="1">
      <c r="A13" s="7" t="s">
        <v>105</v>
      </c>
      <c r="B13" s="7" t="s">
        <v>91</v>
      </c>
      <c r="C13" s="7" t="s">
        <v>115</v>
      </c>
      <c r="D13" s="7" t="s">
        <v>238</v>
      </c>
      <c r="E13" s="7">
        <v>0</v>
      </c>
      <c r="F13" s="7">
        <v>13</v>
      </c>
      <c r="G13" s="7">
        <v>0</v>
      </c>
      <c r="H13" s="7">
        <v>0</v>
      </c>
      <c r="I13" s="7">
        <v>0</v>
      </c>
      <c r="J13" s="7">
        <v>0</v>
      </c>
      <c r="K13" s="8"/>
      <c r="L13" s="8"/>
      <c r="M13" s="8"/>
      <c r="N13" s="12" t="s">
        <v>265</v>
      </c>
      <c r="O13" s="12" t="s">
        <v>265</v>
      </c>
      <c r="P13" s="12" t="s">
        <v>265</v>
      </c>
      <c r="Q13" s="12" t="s">
        <v>265</v>
      </c>
      <c r="R13" s="12" t="s">
        <v>265</v>
      </c>
    </row>
    <row r="14" spans="1:18" s="6" customFormat="1">
      <c r="A14" s="7" t="s">
        <v>105</v>
      </c>
      <c r="B14" s="7" t="s">
        <v>91</v>
      </c>
      <c r="C14" s="7" t="s">
        <v>115</v>
      </c>
      <c r="D14" s="7" t="s">
        <v>238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8"/>
      <c r="L14" s="8"/>
      <c r="M14" s="8"/>
      <c r="N14" s="12" t="s">
        <v>265</v>
      </c>
      <c r="O14" s="12" t="s">
        <v>265</v>
      </c>
      <c r="P14" s="12" t="s">
        <v>265</v>
      </c>
      <c r="Q14" s="12" t="s">
        <v>265</v>
      </c>
      <c r="R14" s="12" t="s">
        <v>265</v>
      </c>
    </row>
    <row r="15" spans="1:18" s="6" customFormat="1">
      <c r="A15" s="7" t="s">
        <v>105</v>
      </c>
      <c r="B15" s="7" t="s">
        <v>172</v>
      </c>
      <c r="C15" s="7" t="s">
        <v>115</v>
      </c>
      <c r="D15" s="7" t="s">
        <v>238</v>
      </c>
      <c r="E15" s="7">
        <v>0</v>
      </c>
      <c r="F15" s="7">
        <v>10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8"/>
      <c r="N15" s="12" t="s">
        <v>265</v>
      </c>
      <c r="O15" s="12" t="s">
        <v>265</v>
      </c>
      <c r="P15" s="12" t="s">
        <v>265</v>
      </c>
      <c r="Q15" s="12" t="s">
        <v>265</v>
      </c>
      <c r="R15" s="12" t="s">
        <v>265</v>
      </c>
    </row>
    <row r="16" spans="1:18" s="6" customFormat="1">
      <c r="A16" s="7" t="s">
        <v>105</v>
      </c>
      <c r="B16" s="7" t="s">
        <v>99</v>
      </c>
      <c r="C16" s="7" t="s">
        <v>176</v>
      </c>
      <c r="D16" s="7" t="s">
        <v>238</v>
      </c>
      <c r="E16" s="7">
        <v>60</v>
      </c>
      <c r="F16" s="7">
        <v>0</v>
      </c>
      <c r="G16" s="7">
        <v>0</v>
      </c>
      <c r="H16" s="7">
        <v>60</v>
      </c>
      <c r="I16" s="7">
        <v>0</v>
      </c>
      <c r="J16" s="7">
        <v>0</v>
      </c>
      <c r="K16" s="8"/>
      <c r="L16" s="8"/>
      <c r="M16" s="8"/>
      <c r="N16" s="12" t="s">
        <v>265</v>
      </c>
      <c r="O16" s="12" t="s">
        <v>265</v>
      </c>
      <c r="P16" s="12" t="s">
        <v>265</v>
      </c>
      <c r="Q16" s="12" t="s">
        <v>265</v>
      </c>
      <c r="R16" s="12" t="s">
        <v>265</v>
      </c>
    </row>
    <row r="17" spans="1:18" s="19" customFormat="1">
      <c r="A17" s="16" t="s">
        <v>267</v>
      </c>
      <c r="B17" s="16"/>
      <c r="C17" s="16"/>
      <c r="D17" s="16"/>
      <c r="E17" s="16">
        <f>SUM(E7:E16)</f>
        <v>60</v>
      </c>
      <c r="F17" s="16">
        <f t="shared" ref="F17:J17" si="2">SUM(F7:F16)</f>
        <v>63</v>
      </c>
      <c r="G17" s="16">
        <f t="shared" si="2"/>
        <v>0</v>
      </c>
      <c r="H17" s="16">
        <f t="shared" si="2"/>
        <v>60</v>
      </c>
      <c r="I17" s="16">
        <f t="shared" si="2"/>
        <v>0</v>
      </c>
      <c r="J17" s="16">
        <f t="shared" si="2"/>
        <v>0</v>
      </c>
      <c r="K17" s="17">
        <f>H17/E17</f>
        <v>1</v>
      </c>
      <c r="L17" s="17">
        <v>0</v>
      </c>
      <c r="M17" s="17" t="s">
        <v>265</v>
      </c>
      <c r="N17" s="12" t="s">
        <v>265</v>
      </c>
      <c r="O17" s="12" t="s">
        <v>265</v>
      </c>
      <c r="P17" s="12" t="s">
        <v>265</v>
      </c>
      <c r="Q17" s="12" t="s">
        <v>265</v>
      </c>
      <c r="R17" s="12" t="s">
        <v>265</v>
      </c>
    </row>
    <row r="18" spans="1:18" s="6" customFormat="1">
      <c r="A18" s="7" t="s">
        <v>186</v>
      </c>
      <c r="B18" s="7" t="s">
        <v>99</v>
      </c>
      <c r="C18" s="7" t="s">
        <v>215</v>
      </c>
      <c r="D18" s="7" t="s">
        <v>238</v>
      </c>
      <c r="E18" s="7">
        <v>0</v>
      </c>
      <c r="F18" s="7">
        <v>14</v>
      </c>
      <c r="G18" s="7">
        <v>0</v>
      </c>
      <c r="H18" s="7">
        <v>0</v>
      </c>
      <c r="I18" s="7">
        <v>14</v>
      </c>
      <c r="J18" s="7">
        <v>0</v>
      </c>
      <c r="K18" s="8"/>
      <c r="L18" s="8"/>
      <c r="M18" s="8"/>
      <c r="N18" s="12" t="s">
        <v>265</v>
      </c>
      <c r="O18" s="12" t="s">
        <v>265</v>
      </c>
      <c r="P18" s="12" t="s">
        <v>265</v>
      </c>
      <c r="Q18" s="12" t="s">
        <v>265</v>
      </c>
      <c r="R18" s="12" t="s">
        <v>265</v>
      </c>
    </row>
    <row r="19" spans="1:18" s="30" customFormat="1" ht="15" customHeight="1">
      <c r="A19" s="21" t="s">
        <v>271</v>
      </c>
      <c r="E19" s="30">
        <f>SUM(E18)</f>
        <v>0</v>
      </c>
      <c r="F19" s="30">
        <f t="shared" ref="F19:J19" si="3">SUM(F18)</f>
        <v>14</v>
      </c>
      <c r="G19" s="30">
        <f t="shared" si="3"/>
        <v>0</v>
      </c>
      <c r="H19" s="30">
        <f t="shared" si="3"/>
        <v>0</v>
      </c>
      <c r="I19" s="30">
        <f t="shared" si="3"/>
        <v>14</v>
      </c>
      <c r="J19" s="30">
        <f t="shared" si="3"/>
        <v>0</v>
      </c>
      <c r="K19" s="31" t="s">
        <v>265</v>
      </c>
      <c r="L19" s="31">
        <v>1</v>
      </c>
      <c r="M19" s="31" t="s">
        <v>265</v>
      </c>
      <c r="N19" s="12" t="s">
        <v>265</v>
      </c>
      <c r="O19" s="12" t="s">
        <v>265</v>
      </c>
      <c r="P19" s="12" t="s">
        <v>265</v>
      </c>
      <c r="Q19" s="12" t="s">
        <v>265</v>
      </c>
      <c r="R19" s="12" t="s">
        <v>265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N6" sqref="N6"/>
    </sheetView>
  </sheetViews>
  <sheetFormatPr defaultRowHeight="15"/>
  <cols>
    <col min="1" max="1" width="11.5703125" customWidth="1"/>
    <col min="2" max="2" width="29.42578125" customWidth="1"/>
    <col min="3" max="3" width="20.28515625" customWidth="1"/>
    <col min="10" max="10" width="12.140625" customWidth="1"/>
    <col min="11" max="11" width="15.85546875" customWidth="1"/>
    <col min="12" max="12" width="14.7109375" customWidth="1"/>
    <col min="13" max="13" width="15.28515625" customWidth="1"/>
    <col min="18" max="18" width="15.85546875" customWidth="1"/>
  </cols>
  <sheetData>
    <row r="1" spans="1:18" s="6" customFormat="1" ht="39">
      <c r="A1" s="4" t="s">
        <v>0</v>
      </c>
      <c r="B1" s="4" t="s">
        <v>1</v>
      </c>
      <c r="C1" s="4" t="s">
        <v>2</v>
      </c>
      <c r="D1" s="4" t="s">
        <v>216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8" t="s">
        <v>269</v>
      </c>
      <c r="L1" s="38" t="s">
        <v>262</v>
      </c>
      <c r="M1" s="38" t="s">
        <v>272</v>
      </c>
      <c r="N1" s="4" t="s">
        <v>9</v>
      </c>
      <c r="O1" s="4" t="s">
        <v>273</v>
      </c>
      <c r="P1" s="4" t="s">
        <v>11</v>
      </c>
      <c r="Q1" s="9" t="s">
        <v>12</v>
      </c>
      <c r="R1" s="39" t="s">
        <v>264</v>
      </c>
    </row>
    <row r="2" spans="1:18" s="6" customFormat="1">
      <c r="A2" s="7" t="s">
        <v>13</v>
      </c>
      <c r="B2" s="7" t="s">
        <v>101</v>
      </c>
      <c r="C2" s="7" t="s">
        <v>102</v>
      </c>
      <c r="D2" s="7" t="s">
        <v>257</v>
      </c>
      <c r="E2" s="7">
        <v>18</v>
      </c>
      <c r="F2" s="7">
        <v>5</v>
      </c>
      <c r="G2" s="7">
        <v>0</v>
      </c>
      <c r="H2" s="7">
        <v>18</v>
      </c>
      <c r="I2" s="7">
        <v>5</v>
      </c>
      <c r="J2" s="7">
        <v>0</v>
      </c>
      <c r="K2" s="8"/>
      <c r="L2" s="8"/>
      <c r="M2" s="8"/>
      <c r="N2" s="7">
        <v>0</v>
      </c>
      <c r="O2" s="7">
        <v>0</v>
      </c>
      <c r="P2" s="7">
        <v>0</v>
      </c>
      <c r="Q2" s="7">
        <v>0</v>
      </c>
      <c r="R2" s="14"/>
    </row>
    <row r="3" spans="1:18" s="6" customFormat="1">
      <c r="A3" s="7" t="s">
        <v>13</v>
      </c>
      <c r="B3" s="7" t="s">
        <v>103</v>
      </c>
      <c r="C3" s="7" t="s">
        <v>104</v>
      </c>
      <c r="D3" s="7" t="s">
        <v>257</v>
      </c>
      <c r="E3" s="7">
        <v>0</v>
      </c>
      <c r="F3" s="7">
        <v>20</v>
      </c>
      <c r="G3" s="7">
        <v>0</v>
      </c>
      <c r="H3" s="7">
        <v>0</v>
      </c>
      <c r="I3" s="7">
        <v>20</v>
      </c>
      <c r="J3" s="7">
        <v>0</v>
      </c>
      <c r="K3" s="8"/>
      <c r="L3" s="8"/>
      <c r="M3" s="8"/>
      <c r="N3" s="7">
        <v>0</v>
      </c>
      <c r="O3" s="7">
        <v>0</v>
      </c>
      <c r="P3" s="7">
        <v>0</v>
      </c>
      <c r="Q3" s="7">
        <v>0</v>
      </c>
      <c r="R3" s="14"/>
    </row>
    <row r="4" spans="1:18" s="19" customFormat="1">
      <c r="A4" s="16" t="s">
        <v>266</v>
      </c>
      <c r="B4" s="16"/>
      <c r="C4" s="16"/>
      <c r="D4" s="16"/>
      <c r="E4" s="16">
        <f>SUM(E2:E3)</f>
        <v>18</v>
      </c>
      <c r="F4" s="16">
        <f t="shared" ref="F4:J4" si="0">SUM(F2:F3)</f>
        <v>25</v>
      </c>
      <c r="G4" s="16">
        <f t="shared" si="0"/>
        <v>0</v>
      </c>
      <c r="H4" s="16">
        <f t="shared" si="0"/>
        <v>18</v>
      </c>
      <c r="I4" s="16">
        <f t="shared" si="0"/>
        <v>25</v>
      </c>
      <c r="J4" s="16">
        <f t="shared" si="0"/>
        <v>0</v>
      </c>
      <c r="K4" s="17">
        <f>H4/E4</f>
        <v>1</v>
      </c>
      <c r="L4" s="17">
        <f>I4/F4</f>
        <v>1</v>
      </c>
      <c r="M4" s="17" t="s">
        <v>265</v>
      </c>
      <c r="N4" s="16">
        <f>SUM(N2:N3)</f>
        <v>0</v>
      </c>
      <c r="O4" s="16">
        <f t="shared" ref="O4:Q4" si="1">SUM(O2:O3)</f>
        <v>0</v>
      </c>
      <c r="P4" s="16">
        <f t="shared" si="1"/>
        <v>0</v>
      </c>
      <c r="Q4" s="16">
        <f t="shared" si="1"/>
        <v>0</v>
      </c>
      <c r="R4" s="40" t="s">
        <v>265</v>
      </c>
    </row>
    <row r="5" spans="1:18" s="6" customFormat="1">
      <c r="A5" s="7" t="s">
        <v>177</v>
      </c>
      <c r="B5" s="7" t="s">
        <v>185</v>
      </c>
      <c r="C5" s="7" t="s">
        <v>178</v>
      </c>
      <c r="D5" s="7" t="s">
        <v>257</v>
      </c>
      <c r="E5" s="7">
        <v>18</v>
      </c>
      <c r="F5" s="7">
        <v>3</v>
      </c>
      <c r="G5" s="7">
        <v>0</v>
      </c>
      <c r="H5" s="7">
        <v>18</v>
      </c>
      <c r="I5" s="7">
        <v>3</v>
      </c>
      <c r="J5" s="7">
        <v>0</v>
      </c>
      <c r="K5" s="8"/>
      <c r="L5" s="8"/>
      <c r="M5" s="8"/>
      <c r="N5" s="12" t="s">
        <v>265</v>
      </c>
      <c r="O5" s="12" t="s">
        <v>265</v>
      </c>
      <c r="P5" s="12" t="s">
        <v>265</v>
      </c>
      <c r="Q5" s="12" t="s">
        <v>265</v>
      </c>
      <c r="R5" s="12" t="s">
        <v>265</v>
      </c>
    </row>
    <row r="6" spans="1:18" s="30" customFormat="1" ht="15.75" customHeight="1">
      <c r="A6" s="21" t="s">
        <v>268</v>
      </c>
      <c r="E6" s="30">
        <f>SUM(E5)</f>
        <v>18</v>
      </c>
      <c r="F6" s="30">
        <f t="shared" ref="F6:J6" si="2">SUM(F5)</f>
        <v>3</v>
      </c>
      <c r="G6" s="30">
        <f t="shared" si="2"/>
        <v>0</v>
      </c>
      <c r="H6" s="30">
        <f t="shared" si="2"/>
        <v>18</v>
      </c>
      <c r="I6" s="30">
        <f t="shared" si="2"/>
        <v>3</v>
      </c>
      <c r="J6" s="30">
        <f t="shared" si="2"/>
        <v>0</v>
      </c>
      <c r="K6" s="31">
        <f>H6/E6</f>
        <v>1</v>
      </c>
      <c r="L6" s="31">
        <f>I6/F6</f>
        <v>1</v>
      </c>
      <c r="M6" s="31" t="s">
        <v>265</v>
      </c>
      <c r="N6" s="12" t="s">
        <v>265</v>
      </c>
      <c r="O6" s="12" t="s">
        <v>265</v>
      </c>
      <c r="P6" s="12" t="s">
        <v>265</v>
      </c>
      <c r="Q6" s="12" t="s">
        <v>265</v>
      </c>
      <c r="R6" s="12" t="s">
        <v>265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171"/>
  <sheetViews>
    <sheetView showGridLines="0" workbookViewId="0">
      <pane ySplit="1" topLeftCell="A29" activePane="bottomLeft" state="frozen"/>
      <selection pane="bottomLeft" activeCell="G92" sqref="G92"/>
    </sheetView>
  </sheetViews>
  <sheetFormatPr defaultRowHeight="15"/>
  <cols>
    <col min="2" max="2" width="36.5703125" bestFit="1" customWidth="1"/>
    <col min="3" max="3" width="34.85546875" bestFit="1" customWidth="1"/>
    <col min="4" max="4" width="12.85546875" style="6" customWidth="1"/>
    <col min="5" max="5" width="17.42578125" bestFit="1" customWidth="1"/>
    <col min="6" max="6" width="18.42578125" bestFit="1" customWidth="1"/>
    <col min="7" max="7" width="21.140625" bestFit="1" customWidth="1"/>
    <col min="8" max="8" width="22" bestFit="1" customWidth="1"/>
    <col min="9" max="9" width="23" bestFit="1" customWidth="1"/>
    <col min="10" max="10" width="25.85546875" bestFit="1" customWidth="1"/>
    <col min="11" max="13" width="25.85546875" style="6" customWidth="1"/>
    <col min="14" max="14" width="16.28515625" bestFit="1" customWidth="1"/>
    <col min="15" max="15" width="26.140625" bestFit="1" customWidth="1"/>
    <col min="16" max="16" width="12.42578125" bestFit="1" customWidth="1"/>
    <col min="17" max="17" width="17" bestFit="1" customWidth="1"/>
    <col min="18" max="18" width="18" customWidth="1"/>
  </cols>
  <sheetData>
    <row r="1" spans="1:18" ht="39">
      <c r="A1" s="1" t="s">
        <v>0</v>
      </c>
      <c r="B1" s="1" t="s">
        <v>1</v>
      </c>
      <c r="C1" s="1" t="s">
        <v>2</v>
      </c>
      <c r="D1" s="4" t="s">
        <v>216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8" t="s">
        <v>269</v>
      </c>
      <c r="L1" s="38" t="s">
        <v>262</v>
      </c>
      <c r="M1" s="38" t="s">
        <v>272</v>
      </c>
      <c r="N1" s="1" t="s">
        <v>9</v>
      </c>
      <c r="O1" s="4" t="s">
        <v>273</v>
      </c>
      <c r="P1" s="1" t="s">
        <v>11</v>
      </c>
      <c r="Q1" s="9" t="s">
        <v>12</v>
      </c>
      <c r="R1" s="39" t="s">
        <v>264</v>
      </c>
    </row>
    <row r="2" spans="1:18">
      <c r="A2" s="2" t="s">
        <v>13</v>
      </c>
      <c r="B2" s="2" t="s">
        <v>14</v>
      </c>
      <c r="C2" s="2" t="s">
        <v>15</v>
      </c>
      <c r="D2" s="7" t="s">
        <v>218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7"/>
      <c r="L2" s="7"/>
      <c r="M2" s="7"/>
      <c r="N2" s="2">
        <v>0</v>
      </c>
      <c r="O2" s="2">
        <v>0</v>
      </c>
      <c r="P2" s="2">
        <v>2</v>
      </c>
      <c r="Q2" s="10">
        <v>0</v>
      </c>
      <c r="R2" s="11"/>
    </row>
    <row r="3" spans="1:18">
      <c r="A3" s="2" t="s">
        <v>13</v>
      </c>
      <c r="B3" s="2" t="s">
        <v>16</v>
      </c>
      <c r="C3" s="2" t="s">
        <v>17</v>
      </c>
      <c r="D3" s="7" t="s">
        <v>218</v>
      </c>
      <c r="E3" s="2">
        <v>11</v>
      </c>
      <c r="F3" s="2">
        <v>76</v>
      </c>
      <c r="G3" s="2"/>
      <c r="H3" s="2">
        <v>11</v>
      </c>
      <c r="I3" s="2">
        <v>76</v>
      </c>
      <c r="J3" s="2"/>
      <c r="K3" s="7"/>
      <c r="L3" s="7"/>
      <c r="M3" s="7"/>
      <c r="N3" s="2">
        <v>0</v>
      </c>
      <c r="O3" s="2">
        <v>0</v>
      </c>
      <c r="P3" s="2">
        <v>0</v>
      </c>
      <c r="Q3" s="10">
        <v>0</v>
      </c>
      <c r="R3" s="11"/>
    </row>
    <row r="4" spans="1:18">
      <c r="A4" s="2" t="s">
        <v>13</v>
      </c>
      <c r="B4" s="2" t="s">
        <v>77</v>
      </c>
      <c r="C4" s="2" t="s">
        <v>78</v>
      </c>
      <c r="D4" s="7" t="s">
        <v>218</v>
      </c>
      <c r="E4" s="2">
        <v>0</v>
      </c>
      <c r="F4" s="2">
        <v>8</v>
      </c>
      <c r="G4" s="2">
        <v>0</v>
      </c>
      <c r="H4" s="2">
        <v>0</v>
      </c>
      <c r="I4" s="2">
        <v>8</v>
      </c>
      <c r="J4" s="2">
        <v>0</v>
      </c>
      <c r="K4" s="7"/>
      <c r="L4" s="7"/>
      <c r="M4" s="7"/>
      <c r="N4" s="2">
        <v>0</v>
      </c>
      <c r="O4" s="2">
        <v>0</v>
      </c>
      <c r="P4" s="2">
        <v>0</v>
      </c>
      <c r="Q4" s="10">
        <v>0</v>
      </c>
      <c r="R4" s="11"/>
    </row>
    <row r="5" spans="1:18">
      <c r="A5" s="2" t="s">
        <v>105</v>
      </c>
      <c r="B5" s="2" t="s">
        <v>113</v>
      </c>
      <c r="C5" s="2" t="s">
        <v>114</v>
      </c>
      <c r="D5" s="7" t="s">
        <v>218</v>
      </c>
      <c r="E5" s="2">
        <v>11</v>
      </c>
      <c r="F5" s="2">
        <v>0</v>
      </c>
      <c r="G5" s="2">
        <v>0</v>
      </c>
      <c r="H5" s="2">
        <v>11</v>
      </c>
      <c r="I5" s="2">
        <v>0</v>
      </c>
      <c r="J5" s="2">
        <v>0</v>
      </c>
      <c r="K5" s="7"/>
      <c r="L5" s="7"/>
      <c r="M5" s="7"/>
      <c r="N5" s="12" t="s">
        <v>265</v>
      </c>
      <c r="O5" s="12" t="s">
        <v>265</v>
      </c>
      <c r="P5" s="12" t="s">
        <v>265</v>
      </c>
      <c r="Q5" s="13" t="s">
        <v>265</v>
      </c>
      <c r="R5" s="15" t="s">
        <v>265</v>
      </c>
    </row>
    <row r="6" spans="1:18" ht="26.25">
      <c r="A6" s="2" t="s">
        <v>105</v>
      </c>
      <c r="B6" s="2" t="s">
        <v>126</v>
      </c>
      <c r="C6" s="2" t="s">
        <v>127</v>
      </c>
      <c r="D6" s="7" t="s">
        <v>218</v>
      </c>
      <c r="E6" s="2">
        <v>0</v>
      </c>
      <c r="F6" s="2">
        <v>8</v>
      </c>
      <c r="G6" s="2">
        <v>0</v>
      </c>
      <c r="H6" s="2">
        <v>0</v>
      </c>
      <c r="I6" s="2">
        <v>0</v>
      </c>
      <c r="J6" s="2">
        <v>0</v>
      </c>
      <c r="K6" s="7"/>
      <c r="L6" s="7"/>
      <c r="M6" s="7"/>
      <c r="N6" s="12" t="s">
        <v>265</v>
      </c>
      <c r="O6" s="12" t="s">
        <v>265</v>
      </c>
      <c r="P6" s="12" t="s">
        <v>265</v>
      </c>
      <c r="Q6" s="13" t="s">
        <v>265</v>
      </c>
      <c r="R6" s="15" t="s">
        <v>265</v>
      </c>
    </row>
    <row r="7" spans="1:18">
      <c r="A7" s="2" t="s">
        <v>105</v>
      </c>
      <c r="B7" s="2" t="s">
        <v>140</v>
      </c>
      <c r="C7" s="2" t="s">
        <v>115</v>
      </c>
      <c r="D7" s="7" t="s">
        <v>218</v>
      </c>
      <c r="E7" s="2">
        <v>0</v>
      </c>
      <c r="F7" s="2">
        <v>12</v>
      </c>
      <c r="G7" s="2">
        <v>0</v>
      </c>
      <c r="H7" s="2">
        <v>0</v>
      </c>
      <c r="I7" s="2">
        <v>0</v>
      </c>
      <c r="J7" s="2">
        <v>0</v>
      </c>
      <c r="K7" s="7"/>
      <c r="L7" s="7"/>
      <c r="M7" s="7"/>
      <c r="N7" s="12" t="s">
        <v>265</v>
      </c>
      <c r="O7" s="12" t="s">
        <v>265</v>
      </c>
      <c r="P7" s="12" t="s">
        <v>265</v>
      </c>
      <c r="Q7" s="13" t="s">
        <v>265</v>
      </c>
      <c r="R7" s="15" t="s">
        <v>265</v>
      </c>
    </row>
    <row r="8" spans="1:18">
      <c r="A8" s="2" t="s">
        <v>105</v>
      </c>
      <c r="B8" s="2" t="s">
        <v>148</v>
      </c>
      <c r="C8" s="2" t="s">
        <v>115</v>
      </c>
      <c r="D8" s="7" t="s">
        <v>218</v>
      </c>
      <c r="E8" s="2">
        <v>0</v>
      </c>
      <c r="F8" s="2">
        <v>30</v>
      </c>
      <c r="G8" s="2">
        <v>0</v>
      </c>
      <c r="H8" s="2">
        <v>0</v>
      </c>
      <c r="I8" s="2">
        <v>0</v>
      </c>
      <c r="J8" s="2">
        <v>0</v>
      </c>
      <c r="K8" s="7"/>
      <c r="L8" s="7"/>
      <c r="M8" s="7"/>
      <c r="N8" s="12" t="s">
        <v>265</v>
      </c>
      <c r="O8" s="12" t="s">
        <v>265</v>
      </c>
      <c r="P8" s="12" t="s">
        <v>265</v>
      </c>
      <c r="Q8" s="13" t="s">
        <v>265</v>
      </c>
      <c r="R8" s="15" t="s">
        <v>265</v>
      </c>
    </row>
    <row r="9" spans="1:18">
      <c r="A9" s="2" t="s">
        <v>105</v>
      </c>
      <c r="B9" s="2" t="s">
        <v>148</v>
      </c>
      <c r="C9" s="2" t="s">
        <v>115</v>
      </c>
      <c r="D9" s="7" t="s">
        <v>218</v>
      </c>
      <c r="E9" s="2">
        <v>0</v>
      </c>
      <c r="F9" s="2">
        <v>4</v>
      </c>
      <c r="G9" s="2">
        <v>0</v>
      </c>
      <c r="H9" s="2">
        <v>0</v>
      </c>
      <c r="I9" s="2">
        <v>0</v>
      </c>
      <c r="J9" s="2">
        <v>0</v>
      </c>
      <c r="K9" s="7"/>
      <c r="L9" s="7"/>
      <c r="M9" s="7"/>
      <c r="N9" s="12" t="s">
        <v>265</v>
      </c>
      <c r="O9" s="12" t="s">
        <v>265</v>
      </c>
      <c r="P9" s="12" t="s">
        <v>265</v>
      </c>
      <c r="Q9" s="13" t="s">
        <v>265</v>
      </c>
      <c r="R9" s="15" t="s">
        <v>265</v>
      </c>
    </row>
    <row r="10" spans="1:18">
      <c r="A10" s="2" t="s">
        <v>105</v>
      </c>
      <c r="B10" s="2" t="s">
        <v>77</v>
      </c>
      <c r="C10" s="2" t="s">
        <v>151</v>
      </c>
      <c r="D10" s="7" t="s">
        <v>218</v>
      </c>
      <c r="E10" s="2">
        <v>0</v>
      </c>
      <c r="F10" s="2">
        <v>19</v>
      </c>
      <c r="G10" s="2">
        <v>0</v>
      </c>
      <c r="H10" s="2">
        <v>0</v>
      </c>
      <c r="I10" s="2">
        <v>19</v>
      </c>
      <c r="J10" s="2">
        <v>0</v>
      </c>
      <c r="K10" s="7"/>
      <c r="L10" s="7"/>
      <c r="M10" s="7"/>
      <c r="N10" s="12" t="s">
        <v>265</v>
      </c>
      <c r="O10" s="12" t="s">
        <v>265</v>
      </c>
      <c r="P10" s="12" t="s">
        <v>265</v>
      </c>
      <c r="Q10" s="13" t="s">
        <v>265</v>
      </c>
      <c r="R10" s="15" t="s">
        <v>265</v>
      </c>
    </row>
    <row r="11" spans="1:18">
      <c r="A11" s="2" t="s">
        <v>177</v>
      </c>
      <c r="B11" s="2" t="s">
        <v>184</v>
      </c>
      <c r="C11" s="2" t="s">
        <v>178</v>
      </c>
      <c r="D11" s="7" t="s">
        <v>218</v>
      </c>
      <c r="E11" s="2">
        <v>5</v>
      </c>
      <c r="F11" s="2">
        <v>4</v>
      </c>
      <c r="G11" s="2">
        <v>0</v>
      </c>
      <c r="H11" s="2">
        <v>5</v>
      </c>
      <c r="I11" s="2">
        <v>4</v>
      </c>
      <c r="J11" s="2">
        <v>0</v>
      </c>
      <c r="K11" s="7"/>
      <c r="L11" s="7"/>
      <c r="M11" s="7"/>
      <c r="N11" s="12" t="s">
        <v>265</v>
      </c>
      <c r="O11" s="12" t="s">
        <v>265</v>
      </c>
      <c r="P11" s="12" t="s">
        <v>265</v>
      </c>
      <c r="Q11" s="13" t="s">
        <v>265</v>
      </c>
      <c r="R11" s="15" t="s">
        <v>265</v>
      </c>
    </row>
    <row r="12" spans="1:18">
      <c r="A12" s="2" t="s">
        <v>186</v>
      </c>
      <c r="B12" s="2" t="s">
        <v>187</v>
      </c>
      <c r="C12" s="2" t="s">
        <v>188</v>
      </c>
      <c r="D12" s="7" t="s">
        <v>218</v>
      </c>
      <c r="E12" s="2">
        <v>24</v>
      </c>
      <c r="F12" s="2">
        <v>16</v>
      </c>
      <c r="G12" s="2">
        <v>0</v>
      </c>
      <c r="H12" s="2">
        <v>24</v>
      </c>
      <c r="I12" s="2">
        <v>16</v>
      </c>
      <c r="J12" s="2">
        <v>0</v>
      </c>
      <c r="K12" s="7"/>
      <c r="L12" s="7"/>
      <c r="M12" s="7"/>
      <c r="N12" s="12" t="s">
        <v>265</v>
      </c>
      <c r="O12" s="12" t="s">
        <v>265</v>
      </c>
      <c r="P12" s="12" t="s">
        <v>265</v>
      </c>
      <c r="Q12" s="13" t="s">
        <v>265</v>
      </c>
      <c r="R12" s="15" t="s">
        <v>265</v>
      </c>
    </row>
    <row r="13" spans="1:18">
      <c r="A13" s="2" t="s">
        <v>186</v>
      </c>
      <c r="B13" s="2" t="s">
        <v>113</v>
      </c>
      <c r="C13" s="2" t="s">
        <v>189</v>
      </c>
      <c r="D13" s="7" t="s">
        <v>218</v>
      </c>
      <c r="E13" s="2">
        <v>0</v>
      </c>
      <c r="F13" s="2">
        <v>6</v>
      </c>
      <c r="G13" s="2">
        <v>0</v>
      </c>
      <c r="H13" s="2">
        <v>0</v>
      </c>
      <c r="I13" s="2">
        <v>6</v>
      </c>
      <c r="J13" s="2">
        <v>0</v>
      </c>
      <c r="K13" s="7"/>
      <c r="L13" s="7"/>
      <c r="M13" s="7"/>
      <c r="N13" s="12" t="s">
        <v>265</v>
      </c>
      <c r="O13" s="12" t="s">
        <v>265</v>
      </c>
      <c r="P13" s="12" t="s">
        <v>265</v>
      </c>
      <c r="Q13" s="13" t="s">
        <v>265</v>
      </c>
      <c r="R13" s="15" t="s">
        <v>265</v>
      </c>
    </row>
    <row r="14" spans="1:18">
      <c r="A14" s="2" t="s">
        <v>186</v>
      </c>
      <c r="B14" s="2" t="s">
        <v>193</v>
      </c>
      <c r="C14" s="2" t="s">
        <v>188</v>
      </c>
      <c r="D14" s="7" t="s">
        <v>218</v>
      </c>
      <c r="E14" s="2">
        <v>4</v>
      </c>
      <c r="F14" s="2">
        <v>3</v>
      </c>
      <c r="G14" s="2">
        <v>0</v>
      </c>
      <c r="H14" s="2">
        <v>4</v>
      </c>
      <c r="I14" s="2">
        <v>3</v>
      </c>
      <c r="J14" s="2">
        <v>0</v>
      </c>
      <c r="K14" s="7"/>
      <c r="L14" s="7"/>
      <c r="M14" s="7"/>
      <c r="N14" s="12" t="s">
        <v>265</v>
      </c>
      <c r="O14" s="12" t="s">
        <v>265</v>
      </c>
      <c r="P14" s="12" t="s">
        <v>265</v>
      </c>
      <c r="Q14" s="13" t="s">
        <v>265</v>
      </c>
      <c r="R14" s="15" t="s">
        <v>265</v>
      </c>
    </row>
    <row r="15" spans="1:18">
      <c r="A15" s="2" t="s">
        <v>186</v>
      </c>
      <c r="B15" s="2" t="s">
        <v>193</v>
      </c>
      <c r="C15" s="2" t="s">
        <v>188</v>
      </c>
      <c r="D15" s="7" t="s">
        <v>218</v>
      </c>
      <c r="E15" s="2">
        <v>6</v>
      </c>
      <c r="F15" s="2">
        <v>0</v>
      </c>
      <c r="G15" s="2">
        <v>0</v>
      </c>
      <c r="H15" s="2">
        <v>6</v>
      </c>
      <c r="I15" s="2">
        <v>0</v>
      </c>
      <c r="J15" s="2">
        <v>0</v>
      </c>
      <c r="K15" s="7"/>
      <c r="L15" s="7"/>
      <c r="M15" s="7"/>
      <c r="N15" s="12" t="s">
        <v>265</v>
      </c>
      <c r="O15" s="12" t="s">
        <v>265</v>
      </c>
      <c r="P15" s="12" t="s">
        <v>265</v>
      </c>
      <c r="Q15" s="13" t="s">
        <v>265</v>
      </c>
      <c r="R15" s="15" t="s">
        <v>265</v>
      </c>
    </row>
    <row r="16" spans="1:18">
      <c r="A16" s="2" t="s">
        <v>186</v>
      </c>
      <c r="B16" s="2" t="s">
        <v>77</v>
      </c>
      <c r="C16" s="2" t="s">
        <v>190</v>
      </c>
      <c r="D16" s="7" t="s">
        <v>218</v>
      </c>
      <c r="E16" s="2">
        <v>0</v>
      </c>
      <c r="F16" s="2">
        <v>6</v>
      </c>
      <c r="G16" s="2">
        <v>0</v>
      </c>
      <c r="H16" s="2">
        <v>0</v>
      </c>
      <c r="I16" s="2">
        <v>0</v>
      </c>
      <c r="J16" s="2">
        <v>0</v>
      </c>
      <c r="K16" s="7"/>
      <c r="L16" s="7"/>
      <c r="M16" s="7"/>
      <c r="N16" s="12" t="s">
        <v>265</v>
      </c>
      <c r="O16" s="12" t="s">
        <v>265</v>
      </c>
      <c r="P16" s="12" t="s">
        <v>265</v>
      </c>
      <c r="Q16" s="13" t="s">
        <v>265</v>
      </c>
      <c r="R16" s="15" t="s">
        <v>265</v>
      </c>
    </row>
    <row r="17" spans="1:18">
      <c r="A17" s="2" t="s">
        <v>13</v>
      </c>
      <c r="B17" s="2" t="s">
        <v>50</v>
      </c>
      <c r="C17" s="2" t="s">
        <v>51</v>
      </c>
      <c r="D17" s="7" t="s">
        <v>242</v>
      </c>
      <c r="E17" s="2">
        <v>0</v>
      </c>
      <c r="F17" s="2">
        <v>20</v>
      </c>
      <c r="G17" s="2">
        <v>0</v>
      </c>
      <c r="H17" s="2">
        <v>0</v>
      </c>
      <c r="I17" s="2">
        <v>0</v>
      </c>
      <c r="J17" s="2">
        <v>0</v>
      </c>
      <c r="K17" s="7"/>
      <c r="L17" s="7"/>
      <c r="M17" s="7"/>
      <c r="N17" s="2">
        <v>0</v>
      </c>
      <c r="O17" s="2">
        <v>0</v>
      </c>
      <c r="P17" s="2">
        <v>0</v>
      </c>
      <c r="Q17" s="10">
        <v>0</v>
      </c>
      <c r="R17" s="11"/>
    </row>
    <row r="18" spans="1:18">
      <c r="A18" s="2" t="s">
        <v>13</v>
      </c>
      <c r="B18" s="2" t="s">
        <v>83</v>
      </c>
      <c r="C18" s="2" t="s">
        <v>84</v>
      </c>
      <c r="D18" s="7" t="s">
        <v>242</v>
      </c>
      <c r="E18" s="2">
        <v>8</v>
      </c>
      <c r="F18" s="2">
        <v>32</v>
      </c>
      <c r="G18" s="2">
        <v>0</v>
      </c>
      <c r="H18" s="2">
        <v>0</v>
      </c>
      <c r="I18" s="2">
        <v>0</v>
      </c>
      <c r="J18" s="2">
        <v>0</v>
      </c>
      <c r="K18" s="7"/>
      <c r="L18" s="7"/>
      <c r="M18" s="7"/>
      <c r="N18" s="2">
        <v>0</v>
      </c>
      <c r="O18" s="2">
        <v>0</v>
      </c>
      <c r="P18" s="2">
        <v>0</v>
      </c>
      <c r="Q18" s="10">
        <v>0</v>
      </c>
      <c r="R18" s="11"/>
    </row>
    <row r="19" spans="1:18">
      <c r="A19" s="2" t="s">
        <v>105</v>
      </c>
      <c r="B19" s="2" t="s">
        <v>160</v>
      </c>
      <c r="C19" s="2" t="s">
        <v>161</v>
      </c>
      <c r="D19" s="7" t="s">
        <v>242</v>
      </c>
      <c r="E19" s="2">
        <v>8</v>
      </c>
      <c r="F19" s="2">
        <v>1</v>
      </c>
      <c r="G19" s="2">
        <v>0</v>
      </c>
      <c r="H19" s="2">
        <v>8</v>
      </c>
      <c r="I19" s="2">
        <v>1</v>
      </c>
      <c r="J19" s="2">
        <v>0</v>
      </c>
      <c r="K19" s="7"/>
      <c r="L19" s="7"/>
      <c r="M19" s="7"/>
      <c r="N19" s="12" t="s">
        <v>265</v>
      </c>
      <c r="O19" s="12" t="s">
        <v>265</v>
      </c>
      <c r="P19" s="12" t="s">
        <v>265</v>
      </c>
      <c r="Q19" s="13" t="s">
        <v>265</v>
      </c>
      <c r="R19" s="15" t="s">
        <v>265</v>
      </c>
    </row>
    <row r="20" spans="1:18">
      <c r="A20" s="2" t="s">
        <v>13</v>
      </c>
      <c r="B20" s="2" t="s">
        <v>18</v>
      </c>
      <c r="C20" s="2" t="s">
        <v>19</v>
      </c>
      <c r="D20" s="7" t="s">
        <v>220</v>
      </c>
      <c r="E20" s="2">
        <v>0</v>
      </c>
      <c r="F20" s="2">
        <v>12</v>
      </c>
      <c r="G20" s="2">
        <v>0</v>
      </c>
      <c r="H20" s="2">
        <v>0</v>
      </c>
      <c r="I20" s="2">
        <v>12</v>
      </c>
      <c r="J20" s="2">
        <v>0</v>
      </c>
      <c r="K20" s="7"/>
      <c r="L20" s="7"/>
      <c r="M20" s="7"/>
      <c r="N20" s="2">
        <v>0</v>
      </c>
      <c r="O20" s="2">
        <v>0</v>
      </c>
      <c r="P20" s="2">
        <v>0</v>
      </c>
      <c r="Q20" s="10">
        <v>0</v>
      </c>
      <c r="R20" s="11"/>
    </row>
    <row r="21" spans="1:18">
      <c r="A21" s="2" t="s">
        <v>105</v>
      </c>
      <c r="B21" s="2" t="s">
        <v>145</v>
      </c>
      <c r="C21" s="2" t="s">
        <v>115</v>
      </c>
      <c r="D21" s="7" t="s">
        <v>220</v>
      </c>
      <c r="E21" s="2">
        <v>24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7"/>
      <c r="L21" s="7"/>
      <c r="M21" s="7"/>
      <c r="N21" s="12" t="s">
        <v>265</v>
      </c>
      <c r="O21" s="12" t="s">
        <v>265</v>
      </c>
      <c r="P21" s="12" t="s">
        <v>265</v>
      </c>
      <c r="Q21" s="13" t="s">
        <v>265</v>
      </c>
      <c r="R21" s="15" t="s">
        <v>265</v>
      </c>
    </row>
    <row r="22" spans="1:18">
      <c r="A22" s="2" t="s">
        <v>13</v>
      </c>
      <c r="B22" s="2" t="s">
        <v>57</v>
      </c>
      <c r="C22" s="2" t="s">
        <v>31</v>
      </c>
      <c r="D22" s="7" t="s">
        <v>246</v>
      </c>
      <c r="E22" s="2">
        <v>0</v>
      </c>
      <c r="F22" s="2">
        <v>16</v>
      </c>
      <c r="G22" s="2">
        <v>0</v>
      </c>
      <c r="H22" s="2">
        <v>0</v>
      </c>
      <c r="I22" s="2">
        <v>16</v>
      </c>
      <c r="J22" s="2">
        <v>0</v>
      </c>
      <c r="K22" s="7"/>
      <c r="L22" s="7"/>
      <c r="M22" s="7"/>
      <c r="N22" s="2">
        <v>0</v>
      </c>
      <c r="O22" s="2">
        <v>0</v>
      </c>
      <c r="P22" s="2">
        <v>3</v>
      </c>
      <c r="Q22" s="10">
        <v>3</v>
      </c>
      <c r="R22" s="11"/>
    </row>
    <row r="23" spans="1:18">
      <c r="A23" s="2" t="s">
        <v>13</v>
      </c>
      <c r="B23" s="2" t="s">
        <v>66</v>
      </c>
      <c r="C23" s="2" t="s">
        <v>31</v>
      </c>
      <c r="D23" s="7" t="s">
        <v>246</v>
      </c>
      <c r="E23" s="2">
        <v>0</v>
      </c>
      <c r="F23" s="2">
        <v>8</v>
      </c>
      <c r="G23" s="2">
        <v>0</v>
      </c>
      <c r="H23" s="2">
        <v>0</v>
      </c>
      <c r="I23" s="2">
        <v>0</v>
      </c>
      <c r="J23" s="2">
        <v>0</v>
      </c>
      <c r="K23" s="7"/>
      <c r="L23" s="7"/>
      <c r="M23" s="7"/>
      <c r="N23" s="2">
        <v>0</v>
      </c>
      <c r="O23" s="2">
        <v>0</v>
      </c>
      <c r="P23" s="2">
        <v>0</v>
      </c>
      <c r="Q23" s="10">
        <v>0</v>
      </c>
      <c r="R23" s="11"/>
    </row>
    <row r="24" spans="1:18">
      <c r="A24" s="2" t="s">
        <v>105</v>
      </c>
      <c r="B24" s="2" t="s">
        <v>66</v>
      </c>
      <c r="C24" s="2" t="s">
        <v>115</v>
      </c>
      <c r="D24" s="7" t="s">
        <v>246</v>
      </c>
      <c r="E24" s="2"/>
      <c r="F24" s="2">
        <v>15</v>
      </c>
      <c r="G24" s="2"/>
      <c r="H24" s="2"/>
      <c r="I24" s="2">
        <v>15</v>
      </c>
      <c r="J24" s="2"/>
      <c r="K24" s="7"/>
      <c r="L24" s="7"/>
      <c r="M24" s="7"/>
      <c r="N24" s="12" t="s">
        <v>265</v>
      </c>
      <c r="O24" s="12" t="s">
        <v>265</v>
      </c>
      <c r="P24" s="12" t="s">
        <v>265</v>
      </c>
      <c r="Q24" s="13" t="s">
        <v>265</v>
      </c>
      <c r="R24" s="15" t="s">
        <v>265</v>
      </c>
    </row>
    <row r="25" spans="1:18">
      <c r="A25" s="2" t="s">
        <v>105</v>
      </c>
      <c r="B25" s="2" t="s">
        <v>66</v>
      </c>
      <c r="C25" s="2" t="s">
        <v>115</v>
      </c>
      <c r="D25" s="7" t="s">
        <v>246</v>
      </c>
      <c r="E25" s="2">
        <v>8</v>
      </c>
      <c r="F25" s="2">
        <v>1</v>
      </c>
      <c r="G25" s="2">
        <v>0</v>
      </c>
      <c r="H25" s="2">
        <v>8</v>
      </c>
      <c r="I25" s="2">
        <v>1</v>
      </c>
      <c r="J25" s="2">
        <v>0</v>
      </c>
      <c r="K25" s="7"/>
      <c r="L25" s="7"/>
      <c r="M25" s="7"/>
      <c r="N25" s="12" t="s">
        <v>265</v>
      </c>
      <c r="O25" s="12" t="s">
        <v>265</v>
      </c>
      <c r="P25" s="12" t="s">
        <v>265</v>
      </c>
      <c r="Q25" s="13" t="s">
        <v>265</v>
      </c>
      <c r="R25" s="15" t="s">
        <v>265</v>
      </c>
    </row>
    <row r="26" spans="1:18">
      <c r="A26" s="2" t="s">
        <v>13</v>
      </c>
      <c r="B26" s="2" t="s">
        <v>24</v>
      </c>
      <c r="C26" s="2" t="s">
        <v>25</v>
      </c>
      <c r="D26" s="7" t="s">
        <v>224</v>
      </c>
      <c r="E26" s="2">
        <v>4</v>
      </c>
      <c r="F26" s="2">
        <v>36</v>
      </c>
      <c r="G26" s="2">
        <v>0</v>
      </c>
      <c r="H26" s="2">
        <v>4</v>
      </c>
      <c r="I26" s="2">
        <v>36</v>
      </c>
      <c r="J26" s="2">
        <v>0</v>
      </c>
      <c r="K26" s="7"/>
      <c r="L26" s="7"/>
      <c r="M26" s="7"/>
      <c r="N26" s="2">
        <v>0</v>
      </c>
      <c r="O26" s="2">
        <v>0</v>
      </c>
      <c r="P26" s="2">
        <v>0</v>
      </c>
      <c r="Q26" s="10">
        <v>0</v>
      </c>
      <c r="R26" s="11"/>
    </row>
    <row r="27" spans="1:18">
      <c r="A27" s="2" t="s">
        <v>105</v>
      </c>
      <c r="B27" s="2" t="s">
        <v>24</v>
      </c>
      <c r="C27" s="2" t="s">
        <v>115</v>
      </c>
      <c r="D27" s="7" t="s">
        <v>224</v>
      </c>
      <c r="E27" s="2">
        <v>49</v>
      </c>
      <c r="F27" s="2">
        <v>0</v>
      </c>
      <c r="G27" s="2">
        <v>0</v>
      </c>
      <c r="H27" s="2">
        <v>49</v>
      </c>
      <c r="I27" s="2">
        <v>0</v>
      </c>
      <c r="J27" s="2">
        <v>0</v>
      </c>
      <c r="K27" s="7"/>
      <c r="L27" s="7"/>
      <c r="M27" s="7"/>
      <c r="N27" s="12" t="s">
        <v>265</v>
      </c>
      <c r="O27" s="12" t="s">
        <v>265</v>
      </c>
      <c r="P27" s="12" t="s">
        <v>265</v>
      </c>
      <c r="Q27" s="13" t="s">
        <v>265</v>
      </c>
      <c r="R27" s="15" t="s">
        <v>265</v>
      </c>
    </row>
    <row r="28" spans="1:18">
      <c r="A28" s="2" t="s">
        <v>105</v>
      </c>
      <c r="B28" s="2" t="s">
        <v>120</v>
      </c>
      <c r="C28" s="2" t="s">
        <v>120</v>
      </c>
      <c r="D28" s="7" t="s">
        <v>224</v>
      </c>
      <c r="E28" s="2">
        <v>54</v>
      </c>
      <c r="F28" s="2">
        <v>14</v>
      </c>
      <c r="G28" s="2">
        <v>0</v>
      </c>
      <c r="H28" s="2">
        <v>54</v>
      </c>
      <c r="I28" s="2">
        <v>14</v>
      </c>
      <c r="J28" s="2">
        <v>0</v>
      </c>
      <c r="K28" s="7"/>
      <c r="L28" s="7"/>
      <c r="M28" s="7"/>
      <c r="N28" s="12" t="s">
        <v>265</v>
      </c>
      <c r="O28" s="12" t="s">
        <v>265</v>
      </c>
      <c r="P28" s="12" t="s">
        <v>265</v>
      </c>
      <c r="Q28" s="13" t="s">
        <v>265</v>
      </c>
      <c r="R28" s="15" t="s">
        <v>265</v>
      </c>
    </row>
    <row r="29" spans="1:18">
      <c r="A29" s="2" t="s">
        <v>105</v>
      </c>
      <c r="B29" s="2" t="s">
        <v>166</v>
      </c>
      <c r="C29" s="2" t="s">
        <v>167</v>
      </c>
      <c r="D29" s="7" t="s">
        <v>224</v>
      </c>
      <c r="E29" s="2">
        <v>0</v>
      </c>
      <c r="F29" s="2">
        <v>8</v>
      </c>
      <c r="G29" s="2">
        <v>0</v>
      </c>
      <c r="H29" s="2">
        <v>0</v>
      </c>
      <c r="I29" s="2">
        <v>0</v>
      </c>
      <c r="J29" s="2">
        <v>0</v>
      </c>
      <c r="K29" s="7"/>
      <c r="L29" s="7"/>
      <c r="M29" s="7"/>
      <c r="N29" s="12" t="s">
        <v>265</v>
      </c>
      <c r="O29" s="12" t="s">
        <v>265</v>
      </c>
      <c r="P29" s="12" t="s">
        <v>265</v>
      </c>
      <c r="Q29" s="13" t="s">
        <v>265</v>
      </c>
      <c r="R29" s="15" t="s">
        <v>265</v>
      </c>
    </row>
    <row r="30" spans="1:18">
      <c r="A30" s="2" t="s">
        <v>177</v>
      </c>
      <c r="B30" s="2" t="s">
        <v>120</v>
      </c>
      <c r="C30" s="2" t="s">
        <v>178</v>
      </c>
      <c r="D30" s="7" t="s">
        <v>224</v>
      </c>
      <c r="E30" s="2">
        <v>27</v>
      </c>
      <c r="F30" s="2">
        <v>6</v>
      </c>
      <c r="G30" s="2">
        <v>0</v>
      </c>
      <c r="H30" s="2">
        <v>27</v>
      </c>
      <c r="I30" s="2">
        <v>6</v>
      </c>
      <c r="J30" s="2">
        <v>0</v>
      </c>
      <c r="K30" s="7"/>
      <c r="L30" s="7"/>
      <c r="M30" s="7"/>
      <c r="N30" s="12" t="s">
        <v>265</v>
      </c>
      <c r="O30" s="12" t="s">
        <v>265</v>
      </c>
      <c r="P30" s="12" t="s">
        <v>265</v>
      </c>
      <c r="Q30" s="13" t="s">
        <v>265</v>
      </c>
      <c r="R30" s="15" t="s">
        <v>265</v>
      </c>
    </row>
    <row r="31" spans="1:18">
      <c r="A31" s="2" t="s">
        <v>186</v>
      </c>
      <c r="B31" s="2" t="s">
        <v>206</v>
      </c>
      <c r="C31" s="2" t="s">
        <v>207</v>
      </c>
      <c r="D31" s="7" t="s">
        <v>224</v>
      </c>
      <c r="E31" s="2">
        <v>58</v>
      </c>
      <c r="F31" s="2">
        <v>40</v>
      </c>
      <c r="G31" s="2">
        <v>0</v>
      </c>
      <c r="H31" s="2">
        <v>58</v>
      </c>
      <c r="I31" s="2">
        <v>40</v>
      </c>
      <c r="J31" s="2">
        <v>0</v>
      </c>
      <c r="K31" s="7"/>
      <c r="L31" s="7"/>
      <c r="M31" s="7"/>
      <c r="N31" s="12" t="s">
        <v>265</v>
      </c>
      <c r="O31" s="12" t="s">
        <v>265</v>
      </c>
      <c r="P31" s="12" t="s">
        <v>265</v>
      </c>
      <c r="Q31" s="13" t="s">
        <v>265</v>
      </c>
      <c r="R31" s="15" t="s">
        <v>265</v>
      </c>
    </row>
    <row r="32" spans="1:18">
      <c r="A32" s="2" t="s">
        <v>186</v>
      </c>
      <c r="B32" s="2" t="s">
        <v>206</v>
      </c>
      <c r="C32" s="2" t="s">
        <v>207</v>
      </c>
      <c r="D32" s="7" t="s">
        <v>224</v>
      </c>
      <c r="E32" s="2">
        <v>12</v>
      </c>
      <c r="F32" s="2">
        <v>12</v>
      </c>
      <c r="G32" s="2">
        <v>0</v>
      </c>
      <c r="H32" s="2">
        <v>12</v>
      </c>
      <c r="I32" s="2">
        <v>12</v>
      </c>
      <c r="J32" s="2">
        <v>0</v>
      </c>
      <c r="K32" s="7"/>
      <c r="L32" s="7"/>
      <c r="M32" s="7"/>
      <c r="N32" s="12" t="s">
        <v>265</v>
      </c>
      <c r="O32" s="12" t="s">
        <v>265</v>
      </c>
      <c r="P32" s="12" t="s">
        <v>265</v>
      </c>
      <c r="Q32" s="13" t="s">
        <v>265</v>
      </c>
      <c r="R32" s="15" t="s">
        <v>265</v>
      </c>
    </row>
    <row r="33" spans="1:18">
      <c r="A33" s="2" t="s">
        <v>13</v>
      </c>
      <c r="B33" s="2" t="s">
        <v>37</v>
      </c>
      <c r="C33" s="2" t="s">
        <v>38</v>
      </c>
      <c r="D33" s="7" t="s">
        <v>232</v>
      </c>
      <c r="E33" s="2">
        <v>15</v>
      </c>
      <c r="F33" s="2">
        <v>6</v>
      </c>
      <c r="G33" s="2"/>
      <c r="H33" s="2">
        <v>15</v>
      </c>
      <c r="I33" s="2">
        <v>6</v>
      </c>
      <c r="J33" s="2"/>
      <c r="K33" s="7"/>
      <c r="L33" s="7"/>
      <c r="M33" s="7"/>
      <c r="N33" s="2">
        <v>0</v>
      </c>
      <c r="O33" s="2">
        <v>0</v>
      </c>
      <c r="P33" s="2">
        <v>0</v>
      </c>
      <c r="Q33" s="10">
        <v>0</v>
      </c>
      <c r="R33" s="11"/>
    </row>
    <row r="34" spans="1:18">
      <c r="A34" s="2" t="s">
        <v>105</v>
      </c>
      <c r="B34" s="2" t="s">
        <v>37</v>
      </c>
      <c r="C34" s="2" t="s">
        <v>122</v>
      </c>
      <c r="D34" s="7" t="s">
        <v>232</v>
      </c>
      <c r="E34" s="2">
        <v>14</v>
      </c>
      <c r="F34" s="2">
        <v>3</v>
      </c>
      <c r="G34" s="2">
        <v>0</v>
      </c>
      <c r="H34" s="2">
        <v>14</v>
      </c>
      <c r="I34" s="2">
        <v>3</v>
      </c>
      <c r="J34" s="2">
        <v>0</v>
      </c>
      <c r="K34" s="7"/>
      <c r="L34" s="7"/>
      <c r="M34" s="7"/>
      <c r="N34" s="12" t="s">
        <v>265</v>
      </c>
      <c r="O34" s="12" t="s">
        <v>265</v>
      </c>
      <c r="P34" s="12" t="s">
        <v>265</v>
      </c>
      <c r="Q34" s="13" t="s">
        <v>265</v>
      </c>
      <c r="R34" s="15" t="s">
        <v>265</v>
      </c>
    </row>
    <row r="35" spans="1:18">
      <c r="A35" s="2" t="s">
        <v>186</v>
      </c>
      <c r="B35" s="2" t="s">
        <v>212</v>
      </c>
      <c r="C35" s="2" t="s">
        <v>188</v>
      </c>
      <c r="D35" s="7" t="s">
        <v>232</v>
      </c>
      <c r="E35" s="2">
        <v>12</v>
      </c>
      <c r="F35" s="2">
        <v>16</v>
      </c>
      <c r="G35" s="2"/>
      <c r="H35" s="2">
        <v>12</v>
      </c>
      <c r="I35" s="2">
        <v>16</v>
      </c>
      <c r="J35" s="2"/>
      <c r="K35" s="7"/>
      <c r="L35" s="7"/>
      <c r="M35" s="7"/>
      <c r="N35" s="12" t="s">
        <v>265</v>
      </c>
      <c r="O35" s="12" t="s">
        <v>265</v>
      </c>
      <c r="P35" s="12" t="s">
        <v>265</v>
      </c>
      <c r="Q35" s="13" t="s">
        <v>265</v>
      </c>
      <c r="R35" s="15" t="s">
        <v>265</v>
      </c>
    </row>
    <row r="36" spans="1:18">
      <c r="A36" s="2" t="s">
        <v>186</v>
      </c>
      <c r="B36" s="2" t="s">
        <v>212</v>
      </c>
      <c r="C36" s="2" t="s">
        <v>188</v>
      </c>
      <c r="D36" s="7" t="s">
        <v>232</v>
      </c>
      <c r="E36" s="2">
        <v>8</v>
      </c>
      <c r="F36" s="2">
        <v>2</v>
      </c>
      <c r="G36" s="2">
        <v>0</v>
      </c>
      <c r="H36" s="2">
        <v>8</v>
      </c>
      <c r="I36" s="2">
        <v>2</v>
      </c>
      <c r="J36" s="2">
        <v>0</v>
      </c>
      <c r="K36" s="7"/>
      <c r="L36" s="7"/>
      <c r="M36" s="7"/>
      <c r="N36" s="12" t="s">
        <v>265</v>
      </c>
      <c r="O36" s="12" t="s">
        <v>265</v>
      </c>
      <c r="P36" s="12" t="s">
        <v>265</v>
      </c>
      <c r="Q36" s="13" t="s">
        <v>265</v>
      </c>
      <c r="R36" s="15" t="s">
        <v>265</v>
      </c>
    </row>
    <row r="37" spans="1:18">
      <c r="A37" s="2" t="s">
        <v>13</v>
      </c>
      <c r="B37" s="2" t="s">
        <v>80</v>
      </c>
      <c r="C37" s="2" t="s">
        <v>81</v>
      </c>
      <c r="D37" s="7" t="s">
        <v>234</v>
      </c>
      <c r="E37" s="2">
        <v>0</v>
      </c>
      <c r="F37" s="2">
        <v>42</v>
      </c>
      <c r="G37" s="2">
        <v>0</v>
      </c>
      <c r="H37" s="2">
        <v>0</v>
      </c>
      <c r="I37" s="2">
        <v>42</v>
      </c>
      <c r="J37" s="2">
        <v>0</v>
      </c>
      <c r="K37" s="7"/>
      <c r="L37" s="7"/>
      <c r="M37" s="7"/>
      <c r="N37" s="2">
        <v>0</v>
      </c>
      <c r="O37" s="2">
        <v>0</v>
      </c>
      <c r="P37" s="2">
        <v>0</v>
      </c>
      <c r="Q37" s="10">
        <v>0</v>
      </c>
      <c r="R37" s="11"/>
    </row>
    <row r="38" spans="1:18">
      <c r="A38" s="2" t="s">
        <v>105</v>
      </c>
      <c r="B38" s="2" t="s">
        <v>109</v>
      </c>
      <c r="C38" s="2" t="s">
        <v>110</v>
      </c>
      <c r="D38" s="7" t="s">
        <v>234</v>
      </c>
      <c r="E38" s="2">
        <v>0</v>
      </c>
      <c r="F38" s="2">
        <v>7</v>
      </c>
      <c r="G38" s="2">
        <v>0</v>
      </c>
      <c r="H38" s="2">
        <v>0</v>
      </c>
      <c r="I38" s="2">
        <v>0</v>
      </c>
      <c r="J38" s="2">
        <v>0</v>
      </c>
      <c r="K38" s="7"/>
      <c r="L38" s="7"/>
      <c r="M38" s="7"/>
      <c r="N38" s="12" t="s">
        <v>265</v>
      </c>
      <c r="O38" s="12" t="s">
        <v>265</v>
      </c>
      <c r="P38" s="12" t="s">
        <v>265</v>
      </c>
      <c r="Q38" s="13" t="s">
        <v>265</v>
      </c>
      <c r="R38" s="15" t="s">
        <v>265</v>
      </c>
    </row>
    <row r="39" spans="1:18">
      <c r="A39" s="2" t="s">
        <v>105</v>
      </c>
      <c r="B39" s="2" t="s">
        <v>109</v>
      </c>
      <c r="C39" s="2" t="s">
        <v>110</v>
      </c>
      <c r="D39" s="7" t="s">
        <v>234</v>
      </c>
      <c r="E39" s="2">
        <v>0</v>
      </c>
      <c r="F39" s="2">
        <v>2</v>
      </c>
      <c r="G39" s="2">
        <v>0</v>
      </c>
      <c r="H39" s="2">
        <v>0</v>
      </c>
      <c r="I39" s="2">
        <v>0</v>
      </c>
      <c r="J39" s="2">
        <v>0</v>
      </c>
      <c r="K39" s="7"/>
      <c r="L39" s="7"/>
      <c r="M39" s="7"/>
      <c r="N39" s="12" t="s">
        <v>265</v>
      </c>
      <c r="O39" s="12" t="s">
        <v>265</v>
      </c>
      <c r="P39" s="12" t="s">
        <v>265</v>
      </c>
      <c r="Q39" s="13" t="s">
        <v>265</v>
      </c>
      <c r="R39" s="15" t="s">
        <v>265</v>
      </c>
    </row>
    <row r="40" spans="1:18">
      <c r="A40" s="2" t="s">
        <v>105</v>
      </c>
      <c r="B40" s="2" t="s">
        <v>124</v>
      </c>
      <c r="C40" s="2" t="s">
        <v>125</v>
      </c>
      <c r="D40" s="7" t="s">
        <v>234</v>
      </c>
      <c r="E40" s="2">
        <v>0</v>
      </c>
      <c r="F40" s="2">
        <v>63</v>
      </c>
      <c r="G40" s="2">
        <v>0</v>
      </c>
      <c r="H40" s="2">
        <v>0</v>
      </c>
      <c r="I40" s="2">
        <v>63</v>
      </c>
      <c r="J40" s="2">
        <v>0</v>
      </c>
      <c r="K40" s="7"/>
      <c r="L40" s="7"/>
      <c r="M40" s="7"/>
      <c r="N40" s="12" t="s">
        <v>265</v>
      </c>
      <c r="O40" s="12" t="s">
        <v>265</v>
      </c>
      <c r="P40" s="12" t="s">
        <v>265</v>
      </c>
      <c r="Q40" s="13" t="s">
        <v>265</v>
      </c>
      <c r="R40" s="15" t="s">
        <v>265</v>
      </c>
    </row>
    <row r="41" spans="1:18">
      <c r="A41" s="2" t="s">
        <v>105</v>
      </c>
      <c r="B41" s="2" t="s">
        <v>128</v>
      </c>
      <c r="C41" s="2" t="s">
        <v>115</v>
      </c>
      <c r="D41" s="7" t="s">
        <v>234</v>
      </c>
      <c r="E41" s="2">
        <v>65</v>
      </c>
      <c r="F41" s="2">
        <v>0</v>
      </c>
      <c r="G41" s="2">
        <v>0</v>
      </c>
      <c r="H41" s="2">
        <v>65</v>
      </c>
      <c r="I41" s="2">
        <v>0</v>
      </c>
      <c r="J41" s="2">
        <v>0</v>
      </c>
      <c r="K41" s="7"/>
      <c r="L41" s="7"/>
      <c r="M41" s="7"/>
      <c r="N41" s="12" t="s">
        <v>265</v>
      </c>
      <c r="O41" s="12" t="s">
        <v>265</v>
      </c>
      <c r="P41" s="12" t="s">
        <v>265</v>
      </c>
      <c r="Q41" s="13" t="s">
        <v>265</v>
      </c>
      <c r="R41" s="15" t="s">
        <v>265</v>
      </c>
    </row>
    <row r="42" spans="1:18">
      <c r="A42" s="2" t="s">
        <v>105</v>
      </c>
      <c r="B42" s="2" t="s">
        <v>158</v>
      </c>
      <c r="C42" s="2" t="s">
        <v>115</v>
      </c>
      <c r="D42" s="7" t="s">
        <v>234</v>
      </c>
      <c r="E42" s="2">
        <v>0</v>
      </c>
      <c r="F42" s="2">
        <v>6</v>
      </c>
      <c r="G42" s="2">
        <v>0</v>
      </c>
      <c r="H42" s="2">
        <v>0</v>
      </c>
      <c r="I42" s="2">
        <v>0</v>
      </c>
      <c r="J42" s="2">
        <v>0</v>
      </c>
      <c r="K42" s="7"/>
      <c r="L42" s="7"/>
      <c r="M42" s="7"/>
      <c r="N42" s="12" t="s">
        <v>265</v>
      </c>
      <c r="O42" s="12" t="s">
        <v>265</v>
      </c>
      <c r="P42" s="12" t="s">
        <v>265</v>
      </c>
      <c r="Q42" s="13" t="s">
        <v>265</v>
      </c>
      <c r="R42" s="15" t="s">
        <v>265</v>
      </c>
    </row>
    <row r="43" spans="1:18">
      <c r="A43" s="2" t="s">
        <v>105</v>
      </c>
      <c r="B43" s="2" t="s">
        <v>80</v>
      </c>
      <c r="C43" s="2" t="s">
        <v>159</v>
      </c>
      <c r="D43" s="7" t="s">
        <v>234</v>
      </c>
      <c r="E43" s="2">
        <v>0</v>
      </c>
      <c r="F43" s="2">
        <v>36</v>
      </c>
      <c r="G43" s="2">
        <v>0</v>
      </c>
      <c r="H43" s="2">
        <v>0</v>
      </c>
      <c r="I43" s="2">
        <v>36</v>
      </c>
      <c r="J43" s="2">
        <v>0</v>
      </c>
      <c r="K43" s="7"/>
      <c r="L43" s="7"/>
      <c r="M43" s="7"/>
      <c r="N43" s="12" t="s">
        <v>265</v>
      </c>
      <c r="O43" s="12" t="s">
        <v>265</v>
      </c>
      <c r="P43" s="12" t="s">
        <v>265</v>
      </c>
      <c r="Q43" s="13" t="s">
        <v>265</v>
      </c>
      <c r="R43" s="15" t="s">
        <v>265</v>
      </c>
    </row>
    <row r="44" spans="1:18">
      <c r="A44" s="2" t="s">
        <v>105</v>
      </c>
      <c r="B44" s="2" t="s">
        <v>168</v>
      </c>
      <c r="C44" s="2" t="s">
        <v>169</v>
      </c>
      <c r="D44" s="7" t="s">
        <v>234</v>
      </c>
      <c r="E44" s="2">
        <v>0</v>
      </c>
      <c r="F44" s="2">
        <v>4</v>
      </c>
      <c r="G44" s="2">
        <v>2</v>
      </c>
      <c r="H44" s="2">
        <v>0</v>
      </c>
      <c r="I44" s="2">
        <v>0</v>
      </c>
      <c r="J44" s="2">
        <v>0</v>
      </c>
      <c r="K44" s="7"/>
      <c r="L44" s="7"/>
      <c r="M44" s="7"/>
      <c r="N44" s="12" t="s">
        <v>265</v>
      </c>
      <c r="O44" s="12" t="s">
        <v>265</v>
      </c>
      <c r="P44" s="12" t="s">
        <v>265</v>
      </c>
      <c r="Q44" s="13" t="s">
        <v>265</v>
      </c>
      <c r="R44" s="15" t="s">
        <v>265</v>
      </c>
    </row>
    <row r="45" spans="1:18">
      <c r="A45" s="2" t="s">
        <v>105</v>
      </c>
      <c r="B45" s="2" t="s">
        <v>173</v>
      </c>
      <c r="C45" s="2" t="s">
        <v>115</v>
      </c>
      <c r="D45" s="7" t="s">
        <v>234</v>
      </c>
      <c r="E45" s="2">
        <v>0</v>
      </c>
      <c r="F45" s="2">
        <v>15</v>
      </c>
      <c r="G45" s="2">
        <v>0</v>
      </c>
      <c r="H45" s="2">
        <v>0</v>
      </c>
      <c r="I45" s="2">
        <v>0</v>
      </c>
      <c r="J45" s="2">
        <v>0</v>
      </c>
      <c r="K45" s="7"/>
      <c r="L45" s="7"/>
      <c r="M45" s="7"/>
      <c r="N45" s="12" t="s">
        <v>265</v>
      </c>
      <c r="O45" s="12" t="s">
        <v>265</v>
      </c>
      <c r="P45" s="12" t="s">
        <v>265</v>
      </c>
      <c r="Q45" s="13" t="s">
        <v>265</v>
      </c>
      <c r="R45" s="15" t="s">
        <v>265</v>
      </c>
    </row>
    <row r="46" spans="1:18">
      <c r="A46" s="2" t="s">
        <v>186</v>
      </c>
      <c r="B46" s="2" t="s">
        <v>200</v>
      </c>
      <c r="C46" s="2" t="s">
        <v>201</v>
      </c>
      <c r="D46" s="7" t="s">
        <v>234</v>
      </c>
      <c r="E46" s="2">
        <v>6</v>
      </c>
      <c r="F46" s="2">
        <v>10</v>
      </c>
      <c r="G46" s="2">
        <v>0</v>
      </c>
      <c r="H46" s="2">
        <v>6</v>
      </c>
      <c r="I46" s="2">
        <v>10</v>
      </c>
      <c r="J46" s="2">
        <v>0</v>
      </c>
      <c r="K46" s="7"/>
      <c r="L46" s="7"/>
      <c r="M46" s="7"/>
      <c r="N46" s="12" t="s">
        <v>265</v>
      </c>
      <c r="O46" s="12" t="s">
        <v>265</v>
      </c>
      <c r="P46" s="12" t="s">
        <v>265</v>
      </c>
      <c r="Q46" s="13" t="s">
        <v>265</v>
      </c>
      <c r="R46" s="15" t="s">
        <v>265</v>
      </c>
    </row>
    <row r="47" spans="1:18">
      <c r="A47" s="2" t="s">
        <v>13</v>
      </c>
      <c r="B47" s="2" t="s">
        <v>27</v>
      </c>
      <c r="C47" s="2" t="s">
        <v>28</v>
      </c>
      <c r="D47" s="7" t="s">
        <v>225</v>
      </c>
      <c r="E47" s="2">
        <v>3</v>
      </c>
      <c r="F47" s="2">
        <v>3</v>
      </c>
      <c r="G47" s="2">
        <v>0</v>
      </c>
      <c r="H47" s="2">
        <v>0</v>
      </c>
      <c r="I47" s="2">
        <v>0</v>
      </c>
      <c r="J47" s="2">
        <v>0</v>
      </c>
      <c r="K47" s="7"/>
      <c r="L47" s="7"/>
      <c r="M47" s="7"/>
      <c r="N47" s="2">
        <v>0</v>
      </c>
      <c r="O47" s="2">
        <v>0</v>
      </c>
      <c r="P47" s="2">
        <v>0</v>
      </c>
      <c r="Q47" s="10">
        <v>0</v>
      </c>
      <c r="R47" s="11"/>
    </row>
    <row r="48" spans="1:18">
      <c r="A48" s="2" t="s">
        <v>13</v>
      </c>
      <c r="B48" s="2" t="s">
        <v>29</v>
      </c>
      <c r="C48" s="2" t="s">
        <v>15</v>
      </c>
      <c r="D48" s="7" t="s">
        <v>225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7"/>
      <c r="L48" s="7"/>
      <c r="M48" s="7"/>
      <c r="N48" s="2">
        <v>0</v>
      </c>
      <c r="O48" s="2">
        <v>0</v>
      </c>
      <c r="P48" s="2">
        <v>2</v>
      </c>
      <c r="Q48" s="10">
        <v>0</v>
      </c>
      <c r="R48" s="11"/>
    </row>
    <row r="49" spans="1:18">
      <c r="A49" s="2" t="s">
        <v>13</v>
      </c>
      <c r="B49" s="2" t="s">
        <v>87</v>
      </c>
      <c r="C49" s="2" t="s">
        <v>88</v>
      </c>
      <c r="D49" s="7" t="s">
        <v>225</v>
      </c>
      <c r="E49" s="2">
        <v>0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  <c r="K49" s="7"/>
      <c r="L49" s="7"/>
      <c r="M49" s="7"/>
      <c r="N49" s="2">
        <v>0</v>
      </c>
      <c r="O49" s="2">
        <v>0</v>
      </c>
      <c r="P49" s="2">
        <v>0</v>
      </c>
      <c r="Q49" s="10">
        <v>0</v>
      </c>
      <c r="R49" s="11"/>
    </row>
    <row r="50" spans="1:18">
      <c r="A50" s="2" t="s">
        <v>186</v>
      </c>
      <c r="B50" s="2" t="s">
        <v>205</v>
      </c>
      <c r="C50" s="2" t="s">
        <v>188</v>
      </c>
      <c r="D50" s="7" t="s">
        <v>225</v>
      </c>
      <c r="E50" s="2">
        <v>4</v>
      </c>
      <c r="F50" s="2">
        <v>1</v>
      </c>
      <c r="G50" s="2"/>
      <c r="H50" s="2">
        <v>4</v>
      </c>
      <c r="I50" s="2">
        <v>1</v>
      </c>
      <c r="J50" s="2"/>
      <c r="K50" s="7"/>
      <c r="L50" s="7"/>
      <c r="M50" s="7"/>
      <c r="N50" s="12" t="s">
        <v>265</v>
      </c>
      <c r="O50" s="12" t="s">
        <v>265</v>
      </c>
      <c r="P50" s="12" t="s">
        <v>265</v>
      </c>
      <c r="Q50" s="13" t="s">
        <v>265</v>
      </c>
      <c r="R50" s="15" t="s">
        <v>265</v>
      </c>
    </row>
    <row r="51" spans="1:18">
      <c r="A51" s="2" t="s">
        <v>186</v>
      </c>
      <c r="B51" s="2" t="s">
        <v>205</v>
      </c>
      <c r="C51" s="2" t="s">
        <v>188</v>
      </c>
      <c r="D51" s="7" t="s">
        <v>225</v>
      </c>
      <c r="E51" s="2">
        <v>9</v>
      </c>
      <c r="F51" s="2">
        <v>6</v>
      </c>
      <c r="G51" s="2">
        <v>0</v>
      </c>
      <c r="H51" s="2">
        <v>9</v>
      </c>
      <c r="I51" s="2">
        <v>6</v>
      </c>
      <c r="J51" s="2">
        <v>0</v>
      </c>
      <c r="K51" s="7"/>
      <c r="L51" s="7"/>
      <c r="M51" s="7"/>
      <c r="N51" s="12" t="s">
        <v>265</v>
      </c>
      <c r="O51" s="12" t="s">
        <v>265</v>
      </c>
      <c r="P51" s="12" t="s">
        <v>265</v>
      </c>
      <c r="Q51" s="13" t="s">
        <v>265</v>
      </c>
      <c r="R51" s="15" t="s">
        <v>265</v>
      </c>
    </row>
    <row r="52" spans="1:18">
      <c r="A52" s="2" t="s">
        <v>13</v>
      </c>
      <c r="B52" s="2" t="s">
        <v>68</v>
      </c>
      <c r="C52" s="2" t="s">
        <v>69</v>
      </c>
      <c r="D52" s="7" t="s">
        <v>226</v>
      </c>
      <c r="E52" s="2">
        <v>12</v>
      </c>
      <c r="F52" s="2">
        <v>13</v>
      </c>
      <c r="G52" s="2">
        <v>0</v>
      </c>
      <c r="H52" s="2">
        <v>12</v>
      </c>
      <c r="I52" s="2">
        <v>13</v>
      </c>
      <c r="J52" s="2">
        <v>0</v>
      </c>
      <c r="K52" s="7"/>
      <c r="L52" s="7"/>
      <c r="M52" s="7"/>
      <c r="N52" s="2">
        <v>0</v>
      </c>
      <c r="O52" s="2">
        <v>0</v>
      </c>
      <c r="P52" s="2">
        <v>0</v>
      </c>
      <c r="Q52" s="10">
        <v>0</v>
      </c>
      <c r="R52" s="11"/>
    </row>
    <row r="53" spans="1:18">
      <c r="A53" s="2" t="s">
        <v>13</v>
      </c>
      <c r="B53" s="2" t="s">
        <v>75</v>
      </c>
      <c r="C53" s="2" t="s">
        <v>76</v>
      </c>
      <c r="D53" s="7" t="s">
        <v>229</v>
      </c>
      <c r="E53" s="2">
        <v>6</v>
      </c>
      <c r="F53" s="2">
        <v>17</v>
      </c>
      <c r="G53" s="2">
        <v>0</v>
      </c>
      <c r="H53" s="2">
        <v>6</v>
      </c>
      <c r="I53" s="2">
        <v>17</v>
      </c>
      <c r="J53" s="2">
        <v>0</v>
      </c>
      <c r="K53" s="7"/>
      <c r="L53" s="7"/>
      <c r="M53" s="7"/>
      <c r="N53" s="2">
        <v>0</v>
      </c>
      <c r="O53" s="2">
        <v>0</v>
      </c>
      <c r="P53" s="2">
        <v>0</v>
      </c>
      <c r="Q53" s="10">
        <v>0</v>
      </c>
      <c r="R53" s="11"/>
    </row>
    <row r="54" spans="1:18">
      <c r="A54" s="2" t="s">
        <v>186</v>
      </c>
      <c r="B54" s="2" t="s">
        <v>208</v>
      </c>
      <c r="C54" s="2" t="s">
        <v>188</v>
      </c>
      <c r="D54" s="7" t="s">
        <v>229</v>
      </c>
      <c r="E54" s="2">
        <v>66</v>
      </c>
      <c r="F54" s="2">
        <v>38</v>
      </c>
      <c r="G54" s="2">
        <v>0</v>
      </c>
      <c r="H54" s="2">
        <v>66</v>
      </c>
      <c r="I54" s="2">
        <v>38</v>
      </c>
      <c r="J54" s="2">
        <v>0</v>
      </c>
      <c r="K54" s="7"/>
      <c r="L54" s="7"/>
      <c r="M54" s="7"/>
      <c r="N54" s="12" t="s">
        <v>265</v>
      </c>
      <c r="O54" s="12" t="s">
        <v>265</v>
      </c>
      <c r="P54" s="12" t="s">
        <v>265</v>
      </c>
      <c r="Q54" s="13" t="s">
        <v>265</v>
      </c>
      <c r="R54" s="15" t="s">
        <v>265</v>
      </c>
    </row>
    <row r="55" spans="1:18">
      <c r="A55" s="2" t="s">
        <v>13</v>
      </c>
      <c r="B55" s="2" t="s">
        <v>34</v>
      </c>
      <c r="C55" s="2" t="s">
        <v>31</v>
      </c>
      <c r="D55" s="7" t="s">
        <v>230</v>
      </c>
      <c r="E55" s="2">
        <v>46</v>
      </c>
      <c r="F55" s="2">
        <v>80</v>
      </c>
      <c r="G55" s="2">
        <v>0</v>
      </c>
      <c r="H55" s="2">
        <v>46</v>
      </c>
      <c r="I55" s="2">
        <v>80</v>
      </c>
      <c r="J55" s="2">
        <v>0</v>
      </c>
      <c r="K55" s="7"/>
      <c r="L55" s="7"/>
      <c r="M55" s="7"/>
      <c r="N55" s="2">
        <v>0</v>
      </c>
      <c r="O55" s="2">
        <v>0</v>
      </c>
      <c r="P55" s="2">
        <v>0</v>
      </c>
      <c r="Q55" s="10">
        <v>0</v>
      </c>
      <c r="R55" s="11"/>
    </row>
    <row r="56" spans="1:18">
      <c r="A56" s="2" t="s">
        <v>13</v>
      </c>
      <c r="B56" s="2" t="s">
        <v>43</v>
      </c>
      <c r="C56" s="2" t="s">
        <v>31</v>
      </c>
      <c r="D56" s="7" t="s">
        <v>238</v>
      </c>
      <c r="E56" s="2">
        <v>0</v>
      </c>
      <c r="F56" s="2">
        <v>2</v>
      </c>
      <c r="G56" s="2">
        <v>0</v>
      </c>
      <c r="H56" s="2">
        <v>0</v>
      </c>
      <c r="I56" s="2">
        <v>0</v>
      </c>
      <c r="J56" s="2">
        <v>0</v>
      </c>
      <c r="K56" s="7"/>
      <c r="L56" s="7"/>
      <c r="M56" s="7"/>
      <c r="N56" s="2">
        <v>0</v>
      </c>
      <c r="O56" s="2">
        <v>0</v>
      </c>
      <c r="P56" s="2">
        <v>0</v>
      </c>
      <c r="Q56" s="10">
        <v>0</v>
      </c>
      <c r="R56" s="11"/>
    </row>
    <row r="57" spans="1:18">
      <c r="A57" s="2" t="s">
        <v>13</v>
      </c>
      <c r="B57" s="2" t="s">
        <v>91</v>
      </c>
      <c r="C57" s="2" t="s">
        <v>92</v>
      </c>
      <c r="D57" s="7" t="s">
        <v>238</v>
      </c>
      <c r="E57" s="2">
        <v>0</v>
      </c>
      <c r="F57" s="2">
        <v>31</v>
      </c>
      <c r="G57" s="2">
        <v>0</v>
      </c>
      <c r="H57" s="2">
        <v>0</v>
      </c>
      <c r="I57" s="2">
        <v>0</v>
      </c>
      <c r="J57" s="2">
        <v>0</v>
      </c>
      <c r="K57" s="7"/>
      <c r="L57" s="7"/>
      <c r="M57" s="7"/>
      <c r="N57" s="2">
        <v>0</v>
      </c>
      <c r="O57" s="2">
        <v>0</v>
      </c>
      <c r="P57" s="2">
        <v>0</v>
      </c>
      <c r="Q57" s="10">
        <v>0</v>
      </c>
      <c r="R57" s="11"/>
    </row>
    <row r="58" spans="1:18">
      <c r="A58" s="2" t="s">
        <v>13</v>
      </c>
      <c r="B58" s="2" t="s">
        <v>91</v>
      </c>
      <c r="C58" s="2" t="s">
        <v>92</v>
      </c>
      <c r="D58" s="7" t="s">
        <v>238</v>
      </c>
      <c r="E58" s="2">
        <v>4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7"/>
      <c r="L58" s="7"/>
      <c r="M58" s="7"/>
      <c r="N58" s="2">
        <v>0</v>
      </c>
      <c r="O58" s="2">
        <v>0</v>
      </c>
      <c r="P58" s="2">
        <v>0</v>
      </c>
      <c r="Q58" s="10">
        <v>0</v>
      </c>
      <c r="R58" s="11"/>
    </row>
    <row r="59" spans="1:18">
      <c r="A59" s="2" t="s">
        <v>13</v>
      </c>
      <c r="B59" s="2" t="s">
        <v>99</v>
      </c>
      <c r="C59" s="2" t="s">
        <v>100</v>
      </c>
      <c r="D59" s="7" t="s">
        <v>238</v>
      </c>
      <c r="E59" s="2">
        <v>0</v>
      </c>
      <c r="F59" s="2">
        <v>45</v>
      </c>
      <c r="G59" s="2">
        <v>0</v>
      </c>
      <c r="H59" s="2">
        <v>0</v>
      </c>
      <c r="I59" s="2">
        <v>45</v>
      </c>
      <c r="J59" s="2">
        <v>0</v>
      </c>
      <c r="K59" s="7"/>
      <c r="L59" s="7"/>
      <c r="M59" s="7"/>
      <c r="N59" s="2">
        <v>0</v>
      </c>
      <c r="O59" s="2">
        <v>0</v>
      </c>
      <c r="P59" s="2">
        <v>0</v>
      </c>
      <c r="Q59" s="10">
        <v>0</v>
      </c>
      <c r="R59" s="11"/>
    </row>
    <row r="60" spans="1:18">
      <c r="A60" s="2" t="s">
        <v>105</v>
      </c>
      <c r="B60" s="2" t="s">
        <v>116</v>
      </c>
      <c r="C60" s="2" t="s">
        <v>117</v>
      </c>
      <c r="D60" s="7" t="s">
        <v>238</v>
      </c>
      <c r="E60" s="2">
        <v>0</v>
      </c>
      <c r="F60" s="2">
        <v>11</v>
      </c>
      <c r="G60" s="2">
        <v>0</v>
      </c>
      <c r="H60" s="2">
        <v>0</v>
      </c>
      <c r="I60" s="2">
        <v>0</v>
      </c>
      <c r="J60" s="2">
        <v>0</v>
      </c>
      <c r="K60" s="7"/>
      <c r="L60" s="7"/>
      <c r="M60" s="7"/>
      <c r="N60" s="12" t="s">
        <v>265</v>
      </c>
      <c r="O60" s="12" t="s">
        <v>265</v>
      </c>
      <c r="P60" s="12" t="s">
        <v>265</v>
      </c>
      <c r="Q60" s="13" t="s">
        <v>265</v>
      </c>
      <c r="R60" s="15" t="s">
        <v>265</v>
      </c>
    </row>
    <row r="61" spans="1:18">
      <c r="A61" s="2" t="s">
        <v>105</v>
      </c>
      <c r="B61" s="2" t="s">
        <v>116</v>
      </c>
      <c r="C61" s="2" t="s">
        <v>117</v>
      </c>
      <c r="D61" s="7" t="s">
        <v>238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7"/>
      <c r="L61" s="7"/>
      <c r="M61" s="7"/>
      <c r="N61" s="12" t="s">
        <v>265</v>
      </c>
      <c r="O61" s="12" t="s">
        <v>265</v>
      </c>
      <c r="P61" s="12" t="s">
        <v>265</v>
      </c>
      <c r="Q61" s="13" t="s">
        <v>265</v>
      </c>
      <c r="R61" s="15" t="s">
        <v>265</v>
      </c>
    </row>
    <row r="62" spans="1:18">
      <c r="A62" s="2" t="s">
        <v>105</v>
      </c>
      <c r="B62" s="2" t="s">
        <v>123</v>
      </c>
      <c r="C62" s="2" t="s">
        <v>115</v>
      </c>
      <c r="D62" s="7" t="s">
        <v>238</v>
      </c>
      <c r="E62" s="2">
        <v>0</v>
      </c>
      <c r="F62" s="2">
        <v>5</v>
      </c>
      <c r="G62" s="2">
        <v>0</v>
      </c>
      <c r="H62" s="2">
        <v>0</v>
      </c>
      <c r="I62" s="2">
        <v>0</v>
      </c>
      <c r="J62" s="2">
        <v>0</v>
      </c>
      <c r="K62" s="7"/>
      <c r="L62" s="7"/>
      <c r="M62" s="7"/>
      <c r="N62" s="12" t="s">
        <v>265</v>
      </c>
      <c r="O62" s="12" t="s">
        <v>265</v>
      </c>
      <c r="P62" s="12" t="s">
        <v>265</v>
      </c>
      <c r="Q62" s="13" t="s">
        <v>265</v>
      </c>
      <c r="R62" s="15" t="s">
        <v>265</v>
      </c>
    </row>
    <row r="63" spans="1:18">
      <c r="A63" s="2" t="s">
        <v>105</v>
      </c>
      <c r="B63" s="2" t="s">
        <v>43</v>
      </c>
      <c r="C63" s="2" t="s">
        <v>129</v>
      </c>
      <c r="D63" s="7" t="s">
        <v>238</v>
      </c>
      <c r="E63" s="2">
        <v>0</v>
      </c>
      <c r="F63" s="2">
        <v>14</v>
      </c>
      <c r="G63" s="2">
        <v>0</v>
      </c>
      <c r="H63" s="2">
        <v>0</v>
      </c>
      <c r="I63" s="2">
        <v>0</v>
      </c>
      <c r="J63" s="2">
        <v>0</v>
      </c>
      <c r="K63" s="7"/>
      <c r="L63" s="7"/>
      <c r="M63" s="7"/>
      <c r="N63" s="12" t="s">
        <v>265</v>
      </c>
      <c r="O63" s="12" t="s">
        <v>265</v>
      </c>
      <c r="P63" s="12" t="s">
        <v>265</v>
      </c>
      <c r="Q63" s="13" t="s">
        <v>265</v>
      </c>
      <c r="R63" s="15" t="s">
        <v>265</v>
      </c>
    </row>
    <row r="64" spans="1:18">
      <c r="A64" s="3" t="s">
        <v>105</v>
      </c>
      <c r="B64" s="3" t="s">
        <v>171</v>
      </c>
      <c r="C64" s="3" t="s">
        <v>115</v>
      </c>
      <c r="D64" s="7" t="s">
        <v>238</v>
      </c>
      <c r="E64" s="3">
        <v>0</v>
      </c>
      <c r="F64" s="3">
        <v>5</v>
      </c>
      <c r="G64" s="3">
        <v>0</v>
      </c>
      <c r="H64" s="3">
        <v>0</v>
      </c>
      <c r="I64" s="3">
        <v>0</v>
      </c>
      <c r="J64" s="3">
        <v>0</v>
      </c>
      <c r="K64" s="7"/>
      <c r="L64" s="7"/>
      <c r="M64" s="7"/>
      <c r="N64" s="12" t="s">
        <v>265</v>
      </c>
      <c r="O64" s="12" t="s">
        <v>265</v>
      </c>
      <c r="P64" s="12" t="s">
        <v>265</v>
      </c>
      <c r="Q64" s="12" t="s">
        <v>265</v>
      </c>
      <c r="R64" s="12" t="s">
        <v>265</v>
      </c>
    </row>
    <row r="65" spans="1:18">
      <c r="A65" s="3" t="s">
        <v>105</v>
      </c>
      <c r="B65" s="3" t="s">
        <v>171</v>
      </c>
      <c r="C65" s="3" t="s">
        <v>115</v>
      </c>
      <c r="D65" s="7" t="s">
        <v>238</v>
      </c>
      <c r="E65" s="3">
        <v>0</v>
      </c>
      <c r="F65" s="3">
        <v>1</v>
      </c>
      <c r="G65" s="3">
        <v>0</v>
      </c>
      <c r="H65" s="3">
        <v>0</v>
      </c>
      <c r="I65" s="3">
        <v>0</v>
      </c>
      <c r="J65" s="3">
        <v>0</v>
      </c>
      <c r="K65" s="7"/>
      <c r="L65" s="7"/>
      <c r="M65" s="7"/>
      <c r="N65" s="12" t="s">
        <v>265</v>
      </c>
      <c r="O65" s="12" t="s">
        <v>265</v>
      </c>
      <c r="P65" s="12" t="s">
        <v>265</v>
      </c>
      <c r="Q65" s="12" t="s">
        <v>265</v>
      </c>
      <c r="R65" s="12" t="s">
        <v>265</v>
      </c>
    </row>
    <row r="66" spans="1:18">
      <c r="A66" s="3" t="s">
        <v>105</v>
      </c>
      <c r="B66" s="3" t="s">
        <v>91</v>
      </c>
      <c r="C66" s="3" t="s">
        <v>115</v>
      </c>
      <c r="D66" s="7" t="s">
        <v>238</v>
      </c>
      <c r="E66" s="3">
        <v>0</v>
      </c>
      <c r="F66" s="3">
        <v>13</v>
      </c>
      <c r="G66" s="3">
        <v>0</v>
      </c>
      <c r="H66" s="3">
        <v>0</v>
      </c>
      <c r="I66" s="3">
        <v>0</v>
      </c>
      <c r="J66" s="3">
        <v>0</v>
      </c>
      <c r="K66" s="7"/>
      <c r="L66" s="7"/>
      <c r="M66" s="7"/>
      <c r="N66" s="12" t="s">
        <v>265</v>
      </c>
      <c r="O66" s="12" t="s">
        <v>265</v>
      </c>
      <c r="P66" s="12" t="s">
        <v>265</v>
      </c>
      <c r="Q66" s="12" t="s">
        <v>265</v>
      </c>
      <c r="R66" s="12" t="s">
        <v>265</v>
      </c>
    </row>
    <row r="67" spans="1:18">
      <c r="A67" s="3" t="s">
        <v>105</v>
      </c>
      <c r="B67" s="3" t="s">
        <v>91</v>
      </c>
      <c r="C67" s="3" t="s">
        <v>115</v>
      </c>
      <c r="D67" s="7" t="s">
        <v>238</v>
      </c>
      <c r="E67" s="3">
        <v>0</v>
      </c>
      <c r="F67" s="3">
        <v>3</v>
      </c>
      <c r="G67" s="3">
        <v>0</v>
      </c>
      <c r="H67" s="3">
        <v>0</v>
      </c>
      <c r="I67" s="3">
        <v>0</v>
      </c>
      <c r="J67" s="3">
        <v>0</v>
      </c>
      <c r="K67" s="7"/>
      <c r="L67" s="7"/>
      <c r="M67" s="7"/>
      <c r="N67" s="12" t="s">
        <v>265</v>
      </c>
      <c r="O67" s="12" t="s">
        <v>265</v>
      </c>
      <c r="P67" s="12" t="s">
        <v>265</v>
      </c>
      <c r="Q67" s="12" t="s">
        <v>265</v>
      </c>
      <c r="R67" s="12" t="s">
        <v>265</v>
      </c>
    </row>
    <row r="68" spans="1:18">
      <c r="A68" s="3" t="s">
        <v>105</v>
      </c>
      <c r="B68" s="3" t="s">
        <v>172</v>
      </c>
      <c r="C68" s="3" t="s">
        <v>115</v>
      </c>
      <c r="D68" s="7" t="s">
        <v>238</v>
      </c>
      <c r="E68" s="3">
        <v>0</v>
      </c>
      <c r="F68" s="3">
        <v>10</v>
      </c>
      <c r="G68" s="3">
        <v>0</v>
      </c>
      <c r="H68" s="3">
        <v>0</v>
      </c>
      <c r="I68" s="3">
        <v>0</v>
      </c>
      <c r="J68" s="3">
        <v>0</v>
      </c>
      <c r="K68" s="7"/>
      <c r="L68" s="7"/>
      <c r="M68" s="7"/>
      <c r="N68" s="12" t="s">
        <v>265</v>
      </c>
      <c r="O68" s="12" t="s">
        <v>265</v>
      </c>
      <c r="P68" s="12" t="s">
        <v>265</v>
      </c>
      <c r="Q68" s="12" t="s">
        <v>265</v>
      </c>
      <c r="R68" s="12" t="s">
        <v>265</v>
      </c>
    </row>
    <row r="69" spans="1:18">
      <c r="A69" s="3" t="s">
        <v>105</v>
      </c>
      <c r="B69" s="3" t="s">
        <v>99</v>
      </c>
      <c r="C69" s="3" t="s">
        <v>176</v>
      </c>
      <c r="D69" s="7" t="s">
        <v>238</v>
      </c>
      <c r="E69" s="3">
        <v>60</v>
      </c>
      <c r="F69" s="3">
        <v>0</v>
      </c>
      <c r="G69" s="3">
        <v>0</v>
      </c>
      <c r="H69" s="3">
        <v>60</v>
      </c>
      <c r="I69" s="3">
        <v>0</v>
      </c>
      <c r="J69" s="3">
        <v>0</v>
      </c>
      <c r="K69" s="7"/>
      <c r="L69" s="7"/>
      <c r="M69" s="7"/>
      <c r="N69" s="12" t="s">
        <v>265</v>
      </c>
      <c r="O69" s="12" t="s">
        <v>265</v>
      </c>
      <c r="P69" s="12" t="s">
        <v>265</v>
      </c>
      <c r="Q69" s="12" t="s">
        <v>265</v>
      </c>
      <c r="R69" s="12" t="s">
        <v>265</v>
      </c>
    </row>
    <row r="70" spans="1:18">
      <c r="A70" s="3" t="s">
        <v>186</v>
      </c>
      <c r="B70" s="3" t="s">
        <v>99</v>
      </c>
      <c r="C70" s="3" t="s">
        <v>215</v>
      </c>
      <c r="D70" s="7" t="s">
        <v>238</v>
      </c>
      <c r="E70" s="3">
        <v>0</v>
      </c>
      <c r="F70" s="3">
        <v>14</v>
      </c>
      <c r="G70" s="3">
        <v>0</v>
      </c>
      <c r="H70" s="3">
        <v>0</v>
      </c>
      <c r="I70" s="3">
        <v>14</v>
      </c>
      <c r="J70" s="3">
        <v>0</v>
      </c>
      <c r="K70" s="7"/>
      <c r="L70" s="7"/>
      <c r="M70" s="7"/>
      <c r="N70" s="12" t="s">
        <v>265</v>
      </c>
      <c r="O70" s="12" t="s">
        <v>265</v>
      </c>
      <c r="P70" s="12" t="s">
        <v>265</v>
      </c>
      <c r="Q70" s="12" t="s">
        <v>265</v>
      </c>
      <c r="R70" s="12" t="s">
        <v>265</v>
      </c>
    </row>
    <row r="71" spans="1:18">
      <c r="A71" s="3" t="s">
        <v>13</v>
      </c>
      <c r="B71" s="3" t="s">
        <v>44</v>
      </c>
      <c r="C71" s="3" t="s">
        <v>15</v>
      </c>
      <c r="D71" s="7" t="s">
        <v>239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7"/>
      <c r="L71" s="7"/>
      <c r="M71" s="7"/>
      <c r="N71" s="7">
        <v>0</v>
      </c>
      <c r="O71" s="7">
        <v>0</v>
      </c>
      <c r="P71" s="7">
        <v>2</v>
      </c>
      <c r="Q71" s="7">
        <v>0</v>
      </c>
      <c r="R71" s="14"/>
    </row>
    <row r="72" spans="1:18">
      <c r="A72" s="3" t="s">
        <v>105</v>
      </c>
      <c r="B72" s="3" t="s">
        <v>134</v>
      </c>
      <c r="C72" s="3" t="s">
        <v>135</v>
      </c>
      <c r="D72" s="7" t="s">
        <v>233</v>
      </c>
      <c r="E72" s="3">
        <v>0</v>
      </c>
      <c r="F72" s="3">
        <v>4</v>
      </c>
      <c r="G72" s="3">
        <v>0</v>
      </c>
      <c r="H72" s="3">
        <v>0</v>
      </c>
      <c r="I72" s="3">
        <v>4</v>
      </c>
      <c r="J72" s="3">
        <v>0</v>
      </c>
      <c r="K72" s="7"/>
      <c r="L72" s="7"/>
      <c r="M72" s="7"/>
      <c r="N72" s="12" t="s">
        <v>265</v>
      </c>
      <c r="O72" s="12" t="s">
        <v>265</v>
      </c>
      <c r="P72" s="12" t="s">
        <v>265</v>
      </c>
      <c r="Q72" s="12" t="s">
        <v>265</v>
      </c>
      <c r="R72" s="12" t="s">
        <v>265</v>
      </c>
    </row>
    <row r="73" spans="1:18">
      <c r="A73" s="3" t="s">
        <v>105</v>
      </c>
      <c r="B73" s="3" t="s">
        <v>134</v>
      </c>
      <c r="C73" s="3" t="s">
        <v>136</v>
      </c>
      <c r="D73" s="7" t="s">
        <v>233</v>
      </c>
      <c r="E73" s="3">
        <v>4</v>
      </c>
      <c r="F73" s="3">
        <v>2</v>
      </c>
      <c r="G73" s="3">
        <v>0</v>
      </c>
      <c r="H73" s="3">
        <v>4</v>
      </c>
      <c r="I73" s="3">
        <v>2</v>
      </c>
      <c r="J73" s="3">
        <v>0</v>
      </c>
      <c r="K73" s="7"/>
      <c r="L73" s="7"/>
      <c r="M73" s="7"/>
      <c r="N73" s="12" t="s">
        <v>265</v>
      </c>
      <c r="O73" s="12" t="s">
        <v>265</v>
      </c>
      <c r="P73" s="12" t="s">
        <v>265</v>
      </c>
      <c r="Q73" s="12" t="s">
        <v>265</v>
      </c>
      <c r="R73" s="12" t="s">
        <v>265</v>
      </c>
    </row>
    <row r="74" spans="1:18">
      <c r="A74" s="3" t="s">
        <v>105</v>
      </c>
      <c r="B74" s="3" t="s">
        <v>134</v>
      </c>
      <c r="C74" s="3" t="s">
        <v>136</v>
      </c>
      <c r="D74" s="7" t="s">
        <v>233</v>
      </c>
      <c r="E74" s="3">
        <v>0</v>
      </c>
      <c r="F74" s="3">
        <v>4</v>
      </c>
      <c r="G74" s="3">
        <v>0</v>
      </c>
      <c r="H74" s="3">
        <v>0</v>
      </c>
      <c r="I74" s="3">
        <v>4</v>
      </c>
      <c r="J74" s="3">
        <v>0</v>
      </c>
      <c r="K74" s="7"/>
      <c r="L74" s="7"/>
      <c r="M74" s="7"/>
      <c r="N74" s="12" t="s">
        <v>265</v>
      </c>
      <c r="O74" s="12" t="s">
        <v>265</v>
      </c>
      <c r="P74" s="12" t="s">
        <v>265</v>
      </c>
      <c r="Q74" s="12" t="s">
        <v>265</v>
      </c>
      <c r="R74" s="12" t="s">
        <v>265</v>
      </c>
    </row>
    <row r="75" spans="1:18">
      <c r="A75" s="3" t="s">
        <v>105</v>
      </c>
      <c r="B75" s="3" t="s">
        <v>174</v>
      </c>
      <c r="C75" s="3" t="s">
        <v>175</v>
      </c>
      <c r="D75" s="7" t="s">
        <v>259</v>
      </c>
      <c r="E75" s="3">
        <v>0</v>
      </c>
      <c r="F75" s="3">
        <v>13</v>
      </c>
      <c r="G75" s="3">
        <v>0</v>
      </c>
      <c r="H75" s="3">
        <v>0</v>
      </c>
      <c r="I75" s="3">
        <v>0</v>
      </c>
      <c r="J75" s="3">
        <v>0</v>
      </c>
      <c r="K75" s="7"/>
      <c r="L75" s="7"/>
      <c r="M75" s="7"/>
      <c r="N75" s="12" t="s">
        <v>265</v>
      </c>
      <c r="O75" s="12" t="s">
        <v>265</v>
      </c>
      <c r="P75" s="12" t="s">
        <v>265</v>
      </c>
      <c r="Q75" s="12" t="s">
        <v>265</v>
      </c>
      <c r="R75" s="12" t="s">
        <v>265</v>
      </c>
    </row>
    <row r="76" spans="1:18">
      <c r="A76" s="3" t="s">
        <v>13</v>
      </c>
      <c r="B76" s="3" t="s">
        <v>22</v>
      </c>
      <c r="C76" s="3" t="s">
        <v>23</v>
      </c>
      <c r="D76" s="7" t="s">
        <v>222</v>
      </c>
      <c r="E76" s="3">
        <v>10</v>
      </c>
      <c r="F76" s="3">
        <v>8</v>
      </c>
      <c r="G76" s="3">
        <v>0</v>
      </c>
      <c r="H76" s="3">
        <v>0</v>
      </c>
      <c r="I76" s="3">
        <v>0</v>
      </c>
      <c r="J76" s="3">
        <v>0</v>
      </c>
      <c r="K76" s="7"/>
      <c r="L76" s="7"/>
      <c r="M76" s="7"/>
      <c r="N76" s="7">
        <v>0</v>
      </c>
      <c r="O76" s="7">
        <v>0</v>
      </c>
      <c r="P76" s="7">
        <v>0</v>
      </c>
      <c r="Q76" s="7">
        <v>0</v>
      </c>
      <c r="R76" s="14"/>
    </row>
    <row r="77" spans="1:18">
      <c r="A77" s="3" t="s">
        <v>13</v>
      </c>
      <c r="B77" s="3" t="s">
        <v>52</v>
      </c>
      <c r="C77" s="3" t="s">
        <v>33</v>
      </c>
      <c r="D77" s="7" t="s">
        <v>243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7"/>
      <c r="L77" s="7"/>
      <c r="M77" s="7"/>
      <c r="N77" s="7">
        <v>21</v>
      </c>
      <c r="O77" s="7">
        <v>0</v>
      </c>
      <c r="P77" s="7">
        <v>0</v>
      </c>
      <c r="Q77" s="7">
        <v>0</v>
      </c>
      <c r="R77" s="14"/>
    </row>
    <row r="78" spans="1:18">
      <c r="A78" s="3" t="s">
        <v>13</v>
      </c>
      <c r="B78" s="3" t="s">
        <v>52</v>
      </c>
      <c r="C78" s="3" t="s">
        <v>33</v>
      </c>
      <c r="D78" s="7" t="s">
        <v>243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7"/>
      <c r="L78" s="7"/>
      <c r="M78" s="7"/>
      <c r="N78" s="7">
        <v>3</v>
      </c>
      <c r="O78" s="7">
        <v>0</v>
      </c>
      <c r="P78" s="7">
        <v>0</v>
      </c>
      <c r="Q78" s="7">
        <v>0</v>
      </c>
      <c r="R78" s="14"/>
    </row>
    <row r="79" spans="1:18">
      <c r="A79" s="3" t="s">
        <v>177</v>
      </c>
      <c r="B79" s="3" t="s">
        <v>181</v>
      </c>
      <c r="C79" s="3" t="s">
        <v>178</v>
      </c>
      <c r="D79" s="7" t="s">
        <v>243</v>
      </c>
      <c r="E79" s="3">
        <v>19</v>
      </c>
      <c r="F79" s="3">
        <v>9</v>
      </c>
      <c r="G79" s="3">
        <v>0</v>
      </c>
      <c r="H79" s="3">
        <v>19</v>
      </c>
      <c r="I79" s="3">
        <v>9</v>
      </c>
      <c r="J79" s="3">
        <v>0</v>
      </c>
      <c r="K79" s="7"/>
      <c r="L79" s="7"/>
      <c r="M79" s="7"/>
      <c r="N79" s="12" t="s">
        <v>265</v>
      </c>
      <c r="O79" s="12" t="s">
        <v>265</v>
      </c>
      <c r="P79" s="12" t="s">
        <v>265</v>
      </c>
      <c r="Q79" s="12" t="s">
        <v>265</v>
      </c>
      <c r="R79" s="12" t="s">
        <v>265</v>
      </c>
    </row>
    <row r="80" spans="1:18">
      <c r="A80" s="3" t="s">
        <v>13</v>
      </c>
      <c r="B80" s="3" t="s">
        <v>67</v>
      </c>
      <c r="C80" s="3" t="s">
        <v>23</v>
      </c>
      <c r="D80" s="7" t="s">
        <v>249</v>
      </c>
      <c r="E80" s="3">
        <v>2</v>
      </c>
      <c r="F80" s="3">
        <v>75</v>
      </c>
      <c r="G80" s="3">
        <v>0</v>
      </c>
      <c r="H80" s="3">
        <v>0</v>
      </c>
      <c r="I80" s="3">
        <v>0</v>
      </c>
      <c r="J80" s="3">
        <v>0</v>
      </c>
      <c r="K80" s="7"/>
      <c r="L80" s="7"/>
      <c r="M80" s="7"/>
      <c r="N80" s="7">
        <v>0</v>
      </c>
      <c r="O80" s="7">
        <v>0</v>
      </c>
      <c r="P80" s="7">
        <v>0</v>
      </c>
      <c r="Q80" s="7">
        <v>0</v>
      </c>
      <c r="R80" s="14"/>
    </row>
    <row r="81" spans="1:18">
      <c r="A81" s="3" t="s">
        <v>105</v>
      </c>
      <c r="B81" s="3" t="s">
        <v>67</v>
      </c>
      <c r="C81" s="3" t="s">
        <v>115</v>
      </c>
      <c r="D81" s="7" t="s">
        <v>249</v>
      </c>
      <c r="E81" s="3">
        <v>6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7"/>
      <c r="L81" s="7"/>
      <c r="M81" s="7"/>
      <c r="N81" s="12" t="s">
        <v>265</v>
      </c>
      <c r="O81" s="12" t="s">
        <v>265</v>
      </c>
      <c r="P81" s="12" t="s">
        <v>265</v>
      </c>
      <c r="Q81" s="12" t="s">
        <v>265</v>
      </c>
      <c r="R81" s="12" t="s">
        <v>265</v>
      </c>
    </row>
    <row r="82" spans="1:18">
      <c r="A82" s="3" t="s">
        <v>177</v>
      </c>
      <c r="B82" s="3" t="s">
        <v>179</v>
      </c>
      <c r="C82" s="3" t="s">
        <v>178</v>
      </c>
      <c r="D82" s="7" t="s">
        <v>260</v>
      </c>
      <c r="E82" s="3">
        <v>18</v>
      </c>
      <c r="F82" s="3">
        <v>7</v>
      </c>
      <c r="G82" s="3">
        <v>0</v>
      </c>
      <c r="H82" s="3">
        <v>18</v>
      </c>
      <c r="I82" s="3">
        <v>7</v>
      </c>
      <c r="J82" s="3">
        <v>0</v>
      </c>
      <c r="K82" s="7"/>
      <c r="L82" s="7"/>
      <c r="M82" s="7"/>
      <c r="N82" s="12" t="s">
        <v>265</v>
      </c>
      <c r="O82" s="12" t="s">
        <v>265</v>
      </c>
      <c r="P82" s="12" t="s">
        <v>265</v>
      </c>
      <c r="Q82" s="12" t="s">
        <v>265</v>
      </c>
      <c r="R82" s="12" t="s">
        <v>265</v>
      </c>
    </row>
    <row r="83" spans="1:18">
      <c r="A83" s="3" t="s">
        <v>13</v>
      </c>
      <c r="B83" s="3" t="s">
        <v>35</v>
      </c>
      <c r="C83" s="3" t="s">
        <v>36</v>
      </c>
      <c r="D83" s="7" t="s">
        <v>231</v>
      </c>
      <c r="E83" s="3">
        <v>0</v>
      </c>
      <c r="F83" s="3">
        <v>56</v>
      </c>
      <c r="G83" s="3">
        <v>0</v>
      </c>
      <c r="H83" s="3">
        <v>0</v>
      </c>
      <c r="I83" s="3">
        <v>56</v>
      </c>
      <c r="J83" s="3">
        <v>0</v>
      </c>
      <c r="K83" s="7"/>
      <c r="L83" s="7"/>
      <c r="M83" s="7"/>
      <c r="N83" s="7">
        <v>0</v>
      </c>
      <c r="O83" s="7">
        <v>0</v>
      </c>
      <c r="P83" s="7">
        <v>0</v>
      </c>
      <c r="Q83" s="7">
        <v>0</v>
      </c>
      <c r="R83" s="14"/>
    </row>
    <row r="84" spans="1:18">
      <c r="A84" s="3" t="s">
        <v>105</v>
      </c>
      <c r="B84" s="3" t="s">
        <v>35</v>
      </c>
      <c r="C84" s="3" t="s">
        <v>115</v>
      </c>
      <c r="D84" s="7" t="s">
        <v>231</v>
      </c>
      <c r="E84" s="3">
        <v>24</v>
      </c>
      <c r="F84" s="3">
        <v>68</v>
      </c>
      <c r="G84" s="3">
        <v>0</v>
      </c>
      <c r="H84" s="3">
        <v>24</v>
      </c>
      <c r="I84" s="3">
        <v>68</v>
      </c>
      <c r="J84" s="3">
        <v>0</v>
      </c>
      <c r="K84" s="7"/>
      <c r="L84" s="7"/>
      <c r="M84" s="7"/>
      <c r="N84" s="12" t="s">
        <v>265</v>
      </c>
      <c r="O84" s="12" t="s">
        <v>265</v>
      </c>
      <c r="P84" s="12" t="s">
        <v>265</v>
      </c>
      <c r="Q84" s="12" t="s">
        <v>265</v>
      </c>
      <c r="R84" s="12" t="s">
        <v>265</v>
      </c>
    </row>
    <row r="85" spans="1:18">
      <c r="A85" s="3" t="s">
        <v>13</v>
      </c>
      <c r="B85" s="3" t="s">
        <v>58</v>
      </c>
      <c r="C85" s="3" t="s">
        <v>59</v>
      </c>
      <c r="D85" s="7" t="s">
        <v>247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7"/>
      <c r="L85" s="7"/>
      <c r="M85" s="7"/>
      <c r="N85" s="7">
        <v>0</v>
      </c>
      <c r="O85" s="7">
        <v>0</v>
      </c>
      <c r="P85" s="7">
        <v>5</v>
      </c>
      <c r="Q85" s="7">
        <v>0</v>
      </c>
      <c r="R85" s="14"/>
    </row>
    <row r="86" spans="1:18">
      <c r="A86" s="3" t="s">
        <v>186</v>
      </c>
      <c r="B86" s="3" t="s">
        <v>213</v>
      </c>
      <c r="C86" s="3" t="s">
        <v>188</v>
      </c>
      <c r="D86" s="7" t="s">
        <v>247</v>
      </c>
      <c r="E86" s="3">
        <v>36</v>
      </c>
      <c r="F86" s="3">
        <v>37</v>
      </c>
      <c r="G86" s="3">
        <v>0</v>
      </c>
      <c r="H86" s="3">
        <v>36</v>
      </c>
      <c r="I86" s="3">
        <v>37</v>
      </c>
      <c r="J86" s="3">
        <v>0</v>
      </c>
      <c r="K86" s="7"/>
      <c r="L86" s="7"/>
      <c r="M86" s="7"/>
      <c r="N86" s="12" t="s">
        <v>265</v>
      </c>
      <c r="O86" s="12" t="s">
        <v>265</v>
      </c>
      <c r="P86" s="12" t="s">
        <v>265</v>
      </c>
      <c r="Q86" s="12" t="s">
        <v>265</v>
      </c>
      <c r="R86" s="12" t="s">
        <v>265</v>
      </c>
    </row>
    <row r="87" spans="1:18">
      <c r="A87" s="3" t="s">
        <v>13</v>
      </c>
      <c r="B87" s="3" t="s">
        <v>85</v>
      </c>
      <c r="C87" s="3" t="s">
        <v>86</v>
      </c>
      <c r="D87" s="7" t="s">
        <v>241</v>
      </c>
      <c r="E87" s="3">
        <v>2</v>
      </c>
      <c r="F87" s="3">
        <v>4</v>
      </c>
      <c r="G87" s="3">
        <v>0</v>
      </c>
      <c r="H87" s="3">
        <v>0</v>
      </c>
      <c r="I87" s="3">
        <v>0</v>
      </c>
      <c r="J87" s="3">
        <v>0</v>
      </c>
      <c r="K87" s="7"/>
      <c r="L87" s="7"/>
      <c r="M87" s="7"/>
      <c r="N87" s="7">
        <v>0</v>
      </c>
      <c r="O87" s="7">
        <v>0</v>
      </c>
      <c r="P87" s="7">
        <v>0</v>
      </c>
      <c r="Q87" s="7">
        <v>0</v>
      </c>
      <c r="R87" s="14"/>
    </row>
    <row r="88" spans="1:18">
      <c r="A88" s="3" t="s">
        <v>105</v>
      </c>
      <c r="B88" s="3" t="s">
        <v>85</v>
      </c>
      <c r="C88" s="3" t="s">
        <v>115</v>
      </c>
      <c r="D88" s="7" t="s">
        <v>241</v>
      </c>
      <c r="E88" s="3">
        <v>0</v>
      </c>
      <c r="F88" s="3">
        <v>14</v>
      </c>
      <c r="G88" s="3">
        <v>0</v>
      </c>
      <c r="H88" s="3">
        <v>0</v>
      </c>
      <c r="I88" s="3">
        <v>0</v>
      </c>
      <c r="J88" s="3">
        <v>0</v>
      </c>
      <c r="K88" s="7"/>
      <c r="L88" s="7"/>
      <c r="M88" s="7"/>
      <c r="N88" s="12" t="s">
        <v>265</v>
      </c>
      <c r="O88" s="12" t="s">
        <v>265</v>
      </c>
      <c r="P88" s="12" t="s">
        <v>265</v>
      </c>
      <c r="Q88" s="12" t="s">
        <v>265</v>
      </c>
      <c r="R88" s="12" t="s">
        <v>265</v>
      </c>
    </row>
    <row r="89" spans="1:18">
      <c r="A89" s="3" t="s">
        <v>13</v>
      </c>
      <c r="B89" s="3" t="s">
        <v>30</v>
      </c>
      <c r="C89" s="3" t="s">
        <v>31</v>
      </c>
      <c r="D89" s="7" t="s">
        <v>227</v>
      </c>
      <c r="E89" s="3">
        <v>3</v>
      </c>
      <c r="F89" s="3">
        <v>17</v>
      </c>
      <c r="G89" s="3">
        <v>0</v>
      </c>
      <c r="H89" s="3">
        <v>0</v>
      </c>
      <c r="I89" s="3">
        <v>0</v>
      </c>
      <c r="J89" s="3">
        <v>0</v>
      </c>
      <c r="K89" s="7"/>
      <c r="L89" s="7"/>
      <c r="M89" s="7"/>
      <c r="N89" s="7">
        <v>0</v>
      </c>
      <c r="O89" s="7">
        <v>0</v>
      </c>
      <c r="P89" s="7">
        <v>0</v>
      </c>
      <c r="Q89" s="7">
        <v>0</v>
      </c>
      <c r="R89" s="14"/>
    </row>
    <row r="90" spans="1:18">
      <c r="A90" s="3" t="s">
        <v>186</v>
      </c>
      <c r="B90" s="3" t="s">
        <v>261</v>
      </c>
      <c r="C90" s="3" t="s">
        <v>201</v>
      </c>
      <c r="D90" s="7" t="s">
        <v>227</v>
      </c>
      <c r="E90" s="3">
        <v>16</v>
      </c>
      <c r="F90" s="3">
        <v>4</v>
      </c>
      <c r="G90" s="3">
        <v>0</v>
      </c>
      <c r="H90" s="3">
        <v>0</v>
      </c>
      <c r="I90" s="3">
        <v>0</v>
      </c>
      <c r="J90" s="3">
        <v>0</v>
      </c>
      <c r="K90" s="7"/>
      <c r="L90" s="7"/>
      <c r="M90" s="7"/>
      <c r="N90" s="12" t="s">
        <v>265</v>
      </c>
      <c r="O90" s="12" t="s">
        <v>265</v>
      </c>
      <c r="P90" s="12" t="s">
        <v>265</v>
      </c>
      <c r="Q90" s="12" t="s">
        <v>265</v>
      </c>
      <c r="R90" s="12" t="s">
        <v>265</v>
      </c>
    </row>
    <row r="91" spans="1:18">
      <c r="A91" s="3" t="s">
        <v>13</v>
      </c>
      <c r="B91" s="3" t="s">
        <v>45</v>
      </c>
      <c r="C91" s="3" t="s">
        <v>17</v>
      </c>
      <c r="D91" s="7" t="s">
        <v>240</v>
      </c>
      <c r="E91" s="3">
        <v>0</v>
      </c>
      <c r="F91" s="3">
        <v>44</v>
      </c>
      <c r="G91" s="3">
        <v>0</v>
      </c>
      <c r="H91" s="3">
        <v>0</v>
      </c>
      <c r="I91" s="3">
        <v>0</v>
      </c>
      <c r="J91" s="3">
        <v>0</v>
      </c>
      <c r="K91" s="7"/>
      <c r="L91" s="7"/>
      <c r="M91" s="7"/>
      <c r="N91" s="7">
        <v>0</v>
      </c>
      <c r="O91" s="7">
        <v>0</v>
      </c>
      <c r="P91" s="7">
        <v>0</v>
      </c>
      <c r="Q91" s="7">
        <v>0</v>
      </c>
      <c r="R91" s="14"/>
    </row>
    <row r="92" spans="1:18">
      <c r="A92" s="3" t="s">
        <v>105</v>
      </c>
      <c r="B92" s="3" t="s">
        <v>130</v>
      </c>
      <c r="C92" s="3" t="s">
        <v>131</v>
      </c>
      <c r="D92" s="7" t="s">
        <v>240</v>
      </c>
      <c r="E92" s="3">
        <v>0</v>
      </c>
      <c r="F92" s="3">
        <v>18</v>
      </c>
      <c r="G92" s="3">
        <v>0</v>
      </c>
      <c r="H92" s="3">
        <v>0</v>
      </c>
      <c r="I92" s="3">
        <v>0</v>
      </c>
      <c r="J92" s="3">
        <v>0</v>
      </c>
      <c r="K92" s="7"/>
      <c r="L92" s="7"/>
      <c r="M92" s="7"/>
      <c r="N92" s="12" t="s">
        <v>265</v>
      </c>
      <c r="O92" s="12" t="s">
        <v>265</v>
      </c>
      <c r="P92" s="12" t="s">
        <v>265</v>
      </c>
      <c r="Q92" s="12" t="s">
        <v>265</v>
      </c>
      <c r="R92" s="12" t="s">
        <v>265</v>
      </c>
    </row>
    <row r="93" spans="1:18">
      <c r="A93" s="3" t="s">
        <v>13</v>
      </c>
      <c r="B93" s="3" t="s">
        <v>62</v>
      </c>
      <c r="C93" s="3" t="s">
        <v>15</v>
      </c>
      <c r="D93" s="7" t="s">
        <v>248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7"/>
      <c r="L93" s="7"/>
      <c r="M93" s="7"/>
      <c r="N93" s="7">
        <v>0</v>
      </c>
      <c r="O93" s="7">
        <v>0</v>
      </c>
      <c r="P93" s="7">
        <v>4</v>
      </c>
      <c r="Q93" s="7">
        <v>0</v>
      </c>
      <c r="R93" s="14"/>
    </row>
    <row r="94" spans="1:18">
      <c r="A94" s="3" t="s">
        <v>105</v>
      </c>
      <c r="B94" s="3" t="s">
        <v>111</v>
      </c>
      <c r="C94" s="3" t="s">
        <v>112</v>
      </c>
      <c r="D94" s="7" t="s">
        <v>248</v>
      </c>
      <c r="E94" s="3">
        <v>12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7"/>
      <c r="L94" s="7"/>
      <c r="M94" s="7"/>
      <c r="N94" s="12" t="s">
        <v>265</v>
      </c>
      <c r="O94" s="12" t="s">
        <v>265</v>
      </c>
      <c r="P94" s="12" t="s">
        <v>265</v>
      </c>
      <c r="Q94" s="12" t="s">
        <v>265</v>
      </c>
      <c r="R94" s="12" t="s">
        <v>265</v>
      </c>
    </row>
    <row r="95" spans="1:18">
      <c r="A95" s="3" t="s">
        <v>13</v>
      </c>
      <c r="B95" s="3" t="s">
        <v>63</v>
      </c>
      <c r="C95" s="3" t="s">
        <v>64</v>
      </c>
      <c r="D95" s="7" t="s">
        <v>236</v>
      </c>
      <c r="E95" s="3">
        <v>24</v>
      </c>
      <c r="F95" s="3">
        <v>16</v>
      </c>
      <c r="G95" s="3">
        <v>0</v>
      </c>
      <c r="H95" s="3">
        <v>24</v>
      </c>
      <c r="I95" s="3">
        <v>16</v>
      </c>
      <c r="J95" s="3">
        <v>0</v>
      </c>
      <c r="K95" s="7"/>
      <c r="L95" s="7"/>
      <c r="M95" s="7"/>
      <c r="N95" s="7">
        <v>0</v>
      </c>
      <c r="O95" s="7">
        <v>0</v>
      </c>
      <c r="P95" s="7">
        <v>0</v>
      </c>
      <c r="Q95" s="7">
        <v>0</v>
      </c>
      <c r="R95" s="14"/>
    </row>
    <row r="96" spans="1:18">
      <c r="A96" s="3" t="s">
        <v>13</v>
      </c>
      <c r="B96" s="3" t="s">
        <v>63</v>
      </c>
      <c r="C96" s="3" t="s">
        <v>65</v>
      </c>
      <c r="D96" s="7" t="s">
        <v>236</v>
      </c>
      <c r="E96" s="3">
        <v>0</v>
      </c>
      <c r="F96" s="3">
        <v>23</v>
      </c>
      <c r="G96" s="3">
        <v>0</v>
      </c>
      <c r="H96" s="3">
        <v>0</v>
      </c>
      <c r="I96" s="3">
        <v>23</v>
      </c>
      <c r="J96" s="3">
        <v>0</v>
      </c>
      <c r="K96" s="7"/>
      <c r="L96" s="7"/>
      <c r="M96" s="7"/>
      <c r="N96" s="7">
        <v>0</v>
      </c>
      <c r="O96" s="7">
        <v>0</v>
      </c>
      <c r="P96" s="7">
        <v>0</v>
      </c>
      <c r="Q96" s="7">
        <v>0</v>
      </c>
      <c r="R96" s="14"/>
    </row>
    <row r="97" spans="1:18">
      <c r="A97" s="3" t="s">
        <v>177</v>
      </c>
      <c r="B97" s="3" t="s">
        <v>180</v>
      </c>
      <c r="C97" s="3" t="s">
        <v>178</v>
      </c>
      <c r="D97" s="7" t="s">
        <v>236</v>
      </c>
      <c r="E97" s="3">
        <v>8</v>
      </c>
      <c r="F97" s="3">
        <v>4</v>
      </c>
      <c r="G97" s="3">
        <v>0</v>
      </c>
      <c r="H97" s="3">
        <v>8</v>
      </c>
      <c r="I97" s="3">
        <v>4</v>
      </c>
      <c r="J97" s="3">
        <v>0</v>
      </c>
      <c r="K97" s="7"/>
      <c r="L97" s="7"/>
      <c r="M97" s="7"/>
      <c r="N97" s="12" t="s">
        <v>265</v>
      </c>
      <c r="O97" s="12" t="s">
        <v>265</v>
      </c>
      <c r="P97" s="12" t="s">
        <v>265</v>
      </c>
      <c r="Q97" s="12" t="s">
        <v>265</v>
      </c>
      <c r="R97" s="12" t="s">
        <v>265</v>
      </c>
    </row>
    <row r="98" spans="1:18">
      <c r="A98" s="3" t="s">
        <v>13</v>
      </c>
      <c r="B98" s="3" t="s">
        <v>42</v>
      </c>
      <c r="C98" s="3" t="s">
        <v>31</v>
      </c>
      <c r="D98" s="7" t="s">
        <v>235</v>
      </c>
      <c r="E98" s="3">
        <v>14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7"/>
      <c r="L98" s="7"/>
      <c r="M98" s="7"/>
      <c r="N98" s="7">
        <v>0</v>
      </c>
      <c r="O98" s="7">
        <v>0</v>
      </c>
      <c r="P98" s="7">
        <v>0</v>
      </c>
      <c r="Q98" s="7">
        <v>0</v>
      </c>
      <c r="R98" s="14"/>
    </row>
    <row r="99" spans="1:18">
      <c r="A99" s="3" t="s">
        <v>105</v>
      </c>
      <c r="B99" s="3" t="s">
        <v>160</v>
      </c>
      <c r="C99" s="3" t="s">
        <v>162</v>
      </c>
      <c r="D99" s="7" t="s">
        <v>235</v>
      </c>
      <c r="E99" s="3">
        <v>13</v>
      </c>
      <c r="F99" s="3">
        <v>0</v>
      </c>
      <c r="G99" s="3">
        <v>0</v>
      </c>
      <c r="H99" s="3">
        <v>13</v>
      </c>
      <c r="I99" s="3">
        <v>0</v>
      </c>
      <c r="J99" s="3">
        <v>0</v>
      </c>
      <c r="K99" s="7"/>
      <c r="L99" s="7"/>
      <c r="M99" s="7"/>
      <c r="N99" s="12" t="s">
        <v>265</v>
      </c>
      <c r="O99" s="12" t="s">
        <v>265</v>
      </c>
      <c r="P99" s="12" t="s">
        <v>265</v>
      </c>
      <c r="Q99" s="12" t="s">
        <v>265</v>
      </c>
      <c r="R99" s="12" t="s">
        <v>265</v>
      </c>
    </row>
    <row r="100" spans="1:18">
      <c r="A100" s="3" t="s">
        <v>13</v>
      </c>
      <c r="B100" s="3" t="s">
        <v>72</v>
      </c>
      <c r="C100" s="3" t="s">
        <v>73</v>
      </c>
      <c r="D100" s="7" t="s">
        <v>251</v>
      </c>
      <c r="E100" s="3">
        <v>5</v>
      </c>
      <c r="F100" s="3">
        <v>11</v>
      </c>
      <c r="G100" s="3">
        <v>0</v>
      </c>
      <c r="H100" s="3">
        <v>5</v>
      </c>
      <c r="I100" s="3">
        <v>11</v>
      </c>
      <c r="J100" s="3">
        <v>0</v>
      </c>
      <c r="K100" s="7"/>
      <c r="L100" s="7"/>
      <c r="M100" s="7"/>
      <c r="N100" s="7">
        <v>0</v>
      </c>
      <c r="O100" s="7">
        <v>0</v>
      </c>
      <c r="P100" s="7">
        <v>0</v>
      </c>
      <c r="Q100" s="7">
        <v>0</v>
      </c>
      <c r="R100" s="14"/>
    </row>
    <row r="101" spans="1:18">
      <c r="A101" s="3" t="s">
        <v>13</v>
      </c>
      <c r="B101" s="3" t="s">
        <v>72</v>
      </c>
      <c r="C101" s="3" t="s">
        <v>73</v>
      </c>
      <c r="D101" s="7" t="s">
        <v>251</v>
      </c>
      <c r="E101" s="3">
        <v>0</v>
      </c>
      <c r="F101" s="3">
        <v>8</v>
      </c>
      <c r="G101" s="3">
        <v>0</v>
      </c>
      <c r="H101" s="3">
        <v>0</v>
      </c>
      <c r="I101" s="3">
        <v>8</v>
      </c>
      <c r="J101" s="3">
        <v>0</v>
      </c>
      <c r="K101" s="7"/>
      <c r="L101" s="7"/>
      <c r="M101" s="7"/>
      <c r="N101" s="7">
        <v>0</v>
      </c>
      <c r="O101" s="7">
        <v>0</v>
      </c>
      <c r="P101" s="7">
        <v>0</v>
      </c>
      <c r="Q101" s="7">
        <v>0</v>
      </c>
      <c r="R101" s="14"/>
    </row>
    <row r="102" spans="1:18">
      <c r="A102" s="3" t="s">
        <v>105</v>
      </c>
      <c r="B102" s="3" t="s">
        <v>141</v>
      </c>
      <c r="C102" s="3" t="s">
        <v>142</v>
      </c>
      <c r="D102" s="7" t="s">
        <v>251</v>
      </c>
      <c r="E102" s="3">
        <v>0</v>
      </c>
      <c r="F102" s="3">
        <v>5</v>
      </c>
      <c r="G102" s="3">
        <v>0</v>
      </c>
      <c r="H102" s="3">
        <v>0</v>
      </c>
      <c r="I102" s="3">
        <v>0</v>
      </c>
      <c r="J102" s="3">
        <v>0</v>
      </c>
      <c r="K102" s="7"/>
      <c r="L102" s="7"/>
      <c r="M102" s="7"/>
      <c r="N102" s="12" t="s">
        <v>265</v>
      </c>
      <c r="O102" s="12" t="s">
        <v>265</v>
      </c>
      <c r="P102" s="12" t="s">
        <v>265</v>
      </c>
      <c r="Q102" s="12" t="s">
        <v>265</v>
      </c>
      <c r="R102" s="12" t="s">
        <v>265</v>
      </c>
    </row>
    <row r="103" spans="1:18">
      <c r="A103" s="3" t="s">
        <v>105</v>
      </c>
      <c r="B103" s="3" t="s">
        <v>164</v>
      </c>
      <c r="C103" s="3" t="s">
        <v>165</v>
      </c>
      <c r="D103" s="7" t="s">
        <v>251</v>
      </c>
      <c r="E103" s="3">
        <v>5</v>
      </c>
      <c r="F103" s="3">
        <v>5</v>
      </c>
      <c r="G103" s="3">
        <v>0</v>
      </c>
      <c r="H103" s="3">
        <v>0</v>
      </c>
      <c r="I103" s="3">
        <v>0</v>
      </c>
      <c r="J103" s="3">
        <v>0</v>
      </c>
      <c r="K103" s="7"/>
      <c r="L103" s="7"/>
      <c r="M103" s="7"/>
      <c r="N103" s="12" t="s">
        <v>265</v>
      </c>
      <c r="O103" s="12" t="s">
        <v>265</v>
      </c>
      <c r="P103" s="12" t="s">
        <v>265</v>
      </c>
      <c r="Q103" s="12" t="s">
        <v>265</v>
      </c>
      <c r="R103" s="12" t="s">
        <v>265</v>
      </c>
    </row>
    <row r="104" spans="1:18">
      <c r="A104" s="3" t="s">
        <v>13</v>
      </c>
      <c r="B104" s="3" t="s">
        <v>46</v>
      </c>
      <c r="C104" s="3" t="s">
        <v>26</v>
      </c>
      <c r="D104" s="7" t="s">
        <v>219</v>
      </c>
      <c r="E104" s="3">
        <v>6</v>
      </c>
      <c r="F104" s="3">
        <v>3</v>
      </c>
      <c r="G104" s="3">
        <v>0</v>
      </c>
      <c r="H104" s="3">
        <v>6</v>
      </c>
      <c r="I104" s="3">
        <v>3</v>
      </c>
      <c r="J104" s="3">
        <v>0</v>
      </c>
      <c r="K104" s="7"/>
      <c r="L104" s="7"/>
      <c r="M104" s="7"/>
      <c r="N104" s="7">
        <v>0</v>
      </c>
      <c r="O104" s="7">
        <v>0</v>
      </c>
      <c r="P104" s="7">
        <v>0</v>
      </c>
      <c r="Q104" s="7">
        <v>0</v>
      </c>
      <c r="R104" s="14"/>
    </row>
    <row r="105" spans="1:18">
      <c r="A105" s="3" t="s">
        <v>13</v>
      </c>
      <c r="B105" s="3" t="s">
        <v>46</v>
      </c>
      <c r="C105" s="3" t="s">
        <v>26</v>
      </c>
      <c r="D105" s="7" t="s">
        <v>219</v>
      </c>
      <c r="E105" s="3">
        <v>0</v>
      </c>
      <c r="F105" s="3">
        <v>3</v>
      </c>
      <c r="G105" s="3">
        <v>0</v>
      </c>
      <c r="H105" s="3">
        <v>0</v>
      </c>
      <c r="I105" s="3">
        <v>3</v>
      </c>
      <c r="J105" s="3">
        <v>0</v>
      </c>
      <c r="K105" s="7"/>
      <c r="L105" s="7"/>
      <c r="M105" s="7"/>
      <c r="N105" s="7">
        <v>0</v>
      </c>
      <c r="O105" s="7">
        <v>0</v>
      </c>
      <c r="P105" s="7">
        <v>0</v>
      </c>
      <c r="Q105" s="7">
        <v>0</v>
      </c>
      <c r="R105" s="14"/>
    </row>
    <row r="106" spans="1:18">
      <c r="A106" s="3" t="s">
        <v>13</v>
      </c>
      <c r="B106" s="3" t="s">
        <v>70</v>
      </c>
      <c r="C106" s="3" t="s">
        <v>71</v>
      </c>
      <c r="D106" s="7" t="s">
        <v>219</v>
      </c>
      <c r="E106" s="3">
        <v>0</v>
      </c>
      <c r="F106" s="3">
        <v>8</v>
      </c>
      <c r="G106" s="3">
        <v>0</v>
      </c>
      <c r="H106" s="3">
        <v>0</v>
      </c>
      <c r="I106" s="3">
        <v>0</v>
      </c>
      <c r="J106" s="3">
        <v>0</v>
      </c>
      <c r="K106" s="7"/>
      <c r="L106" s="7"/>
      <c r="M106" s="7"/>
      <c r="N106" s="7">
        <v>0</v>
      </c>
      <c r="O106" s="7">
        <v>0</v>
      </c>
      <c r="P106" s="7">
        <v>0</v>
      </c>
      <c r="Q106" s="7">
        <v>0</v>
      </c>
      <c r="R106" s="14"/>
    </row>
    <row r="107" spans="1:18">
      <c r="A107" s="3" t="s">
        <v>13</v>
      </c>
      <c r="B107" s="3" t="s">
        <v>89</v>
      </c>
      <c r="C107" s="3" t="s">
        <v>90</v>
      </c>
      <c r="D107" s="7" t="s">
        <v>219</v>
      </c>
      <c r="E107" s="3">
        <v>0</v>
      </c>
      <c r="F107" s="3">
        <v>9</v>
      </c>
      <c r="G107" s="3">
        <v>0</v>
      </c>
      <c r="H107" s="3">
        <v>0</v>
      </c>
      <c r="I107" s="3">
        <v>0</v>
      </c>
      <c r="J107" s="3">
        <v>0</v>
      </c>
      <c r="K107" s="7"/>
      <c r="L107" s="7"/>
      <c r="M107" s="7"/>
      <c r="N107" s="7">
        <v>0</v>
      </c>
      <c r="O107" s="7">
        <v>0</v>
      </c>
      <c r="P107" s="7">
        <v>0</v>
      </c>
      <c r="Q107" s="7">
        <v>0</v>
      </c>
      <c r="R107" s="14"/>
    </row>
    <row r="108" spans="1:18">
      <c r="A108" s="3" t="s">
        <v>13</v>
      </c>
      <c r="B108" s="3" t="s">
        <v>89</v>
      </c>
      <c r="C108" s="3" t="s">
        <v>90</v>
      </c>
      <c r="D108" s="7" t="s">
        <v>219</v>
      </c>
      <c r="E108" s="3">
        <v>0</v>
      </c>
      <c r="F108" s="3">
        <v>1</v>
      </c>
      <c r="G108" s="3">
        <v>0</v>
      </c>
      <c r="H108" s="3">
        <v>0</v>
      </c>
      <c r="I108" s="3">
        <v>0</v>
      </c>
      <c r="J108" s="3">
        <v>0</v>
      </c>
      <c r="K108" s="7"/>
      <c r="L108" s="7"/>
      <c r="M108" s="7"/>
      <c r="N108" s="7">
        <v>0</v>
      </c>
      <c r="O108" s="7">
        <v>0</v>
      </c>
      <c r="P108" s="7">
        <v>0</v>
      </c>
      <c r="Q108" s="7">
        <v>0</v>
      </c>
      <c r="R108" s="14"/>
    </row>
    <row r="109" spans="1:18" ht="26.25">
      <c r="A109" s="3" t="s">
        <v>186</v>
      </c>
      <c r="B109" s="3" t="s">
        <v>203</v>
      </c>
      <c r="C109" s="3" t="s">
        <v>204</v>
      </c>
      <c r="D109" s="7" t="s">
        <v>219</v>
      </c>
      <c r="E109" s="3">
        <v>16</v>
      </c>
      <c r="F109" s="3">
        <v>2</v>
      </c>
      <c r="G109" s="3">
        <v>0</v>
      </c>
      <c r="H109" s="3">
        <v>16</v>
      </c>
      <c r="I109" s="3">
        <v>2</v>
      </c>
      <c r="J109" s="3">
        <v>0</v>
      </c>
      <c r="K109" s="7"/>
      <c r="L109" s="7"/>
      <c r="M109" s="7"/>
      <c r="N109" s="12" t="s">
        <v>265</v>
      </c>
      <c r="O109" s="12" t="s">
        <v>265</v>
      </c>
      <c r="P109" s="12" t="s">
        <v>265</v>
      </c>
      <c r="Q109" s="12" t="s">
        <v>265</v>
      </c>
      <c r="R109" s="12" t="s">
        <v>265</v>
      </c>
    </row>
    <row r="110" spans="1:18">
      <c r="A110" s="3" t="s">
        <v>13</v>
      </c>
      <c r="B110" s="3" t="s">
        <v>49</v>
      </c>
      <c r="C110" s="3" t="s">
        <v>31</v>
      </c>
      <c r="D110" s="7" t="s">
        <v>237</v>
      </c>
      <c r="E110" s="3">
        <v>15</v>
      </c>
      <c r="F110" s="3">
        <v>63</v>
      </c>
      <c r="G110" s="3">
        <v>0</v>
      </c>
      <c r="H110" s="3">
        <v>15</v>
      </c>
      <c r="I110" s="3">
        <v>63</v>
      </c>
      <c r="J110" s="3">
        <v>0</v>
      </c>
      <c r="K110" s="7"/>
      <c r="L110" s="7"/>
      <c r="M110" s="7"/>
      <c r="N110" s="7">
        <v>0</v>
      </c>
      <c r="O110" s="7">
        <v>0</v>
      </c>
      <c r="P110" s="7">
        <v>0</v>
      </c>
      <c r="Q110" s="7">
        <v>0</v>
      </c>
      <c r="R110" s="14"/>
    </row>
    <row r="111" spans="1:18">
      <c r="A111" s="3" t="s">
        <v>105</v>
      </c>
      <c r="B111" s="3" t="s">
        <v>49</v>
      </c>
      <c r="C111" s="3" t="s">
        <v>115</v>
      </c>
      <c r="D111" s="7" t="s">
        <v>237</v>
      </c>
      <c r="E111" s="3">
        <v>7</v>
      </c>
      <c r="F111" s="3">
        <v>8</v>
      </c>
      <c r="G111" s="3">
        <v>0</v>
      </c>
      <c r="H111" s="3">
        <v>7</v>
      </c>
      <c r="I111" s="3">
        <v>8</v>
      </c>
      <c r="J111" s="3">
        <v>0</v>
      </c>
      <c r="K111" s="7"/>
      <c r="L111" s="7"/>
      <c r="M111" s="7"/>
      <c r="N111" s="12" t="s">
        <v>265</v>
      </c>
      <c r="O111" s="12" t="s">
        <v>265</v>
      </c>
      <c r="P111" s="12" t="s">
        <v>265</v>
      </c>
      <c r="Q111" s="12" t="s">
        <v>265</v>
      </c>
      <c r="R111" s="12" t="s">
        <v>265</v>
      </c>
    </row>
    <row r="112" spans="1:18">
      <c r="A112" s="3" t="s">
        <v>177</v>
      </c>
      <c r="B112" s="3" t="s">
        <v>182</v>
      </c>
      <c r="C112" s="3" t="s">
        <v>178</v>
      </c>
      <c r="D112" s="7" t="s">
        <v>237</v>
      </c>
      <c r="E112" s="3">
        <v>4</v>
      </c>
      <c r="F112" s="3">
        <v>1</v>
      </c>
      <c r="G112" s="3"/>
      <c r="H112" s="3">
        <v>4</v>
      </c>
      <c r="I112" s="3">
        <v>1</v>
      </c>
      <c r="J112" s="3">
        <v>0</v>
      </c>
      <c r="K112" s="7"/>
      <c r="L112" s="7"/>
      <c r="M112" s="7"/>
      <c r="N112" s="12" t="s">
        <v>265</v>
      </c>
      <c r="O112" s="12" t="s">
        <v>265</v>
      </c>
      <c r="P112" s="12" t="s">
        <v>265</v>
      </c>
      <c r="Q112" s="12" t="s">
        <v>265</v>
      </c>
      <c r="R112" s="12" t="s">
        <v>265</v>
      </c>
    </row>
    <row r="113" spans="1:18">
      <c r="A113" s="3" t="s">
        <v>186</v>
      </c>
      <c r="B113" s="3" t="s">
        <v>49</v>
      </c>
      <c r="C113" s="3" t="s">
        <v>194</v>
      </c>
      <c r="D113" s="7" t="s">
        <v>237</v>
      </c>
      <c r="E113" s="3">
        <v>8</v>
      </c>
      <c r="F113" s="3">
        <v>6</v>
      </c>
      <c r="G113" s="3">
        <v>0</v>
      </c>
      <c r="H113" s="3">
        <v>8</v>
      </c>
      <c r="I113" s="3">
        <v>6</v>
      </c>
      <c r="J113" s="3">
        <v>0</v>
      </c>
      <c r="K113" s="7"/>
      <c r="L113" s="7"/>
      <c r="M113" s="7"/>
      <c r="N113" s="12" t="s">
        <v>265</v>
      </c>
      <c r="O113" s="12" t="s">
        <v>265</v>
      </c>
      <c r="P113" s="12" t="s">
        <v>265</v>
      </c>
      <c r="Q113" s="12" t="s">
        <v>265</v>
      </c>
      <c r="R113" s="12" t="s">
        <v>265</v>
      </c>
    </row>
    <row r="114" spans="1:18">
      <c r="A114" s="3" t="s">
        <v>186</v>
      </c>
      <c r="B114" s="3" t="s">
        <v>195</v>
      </c>
      <c r="C114" s="3" t="s">
        <v>196</v>
      </c>
      <c r="D114" s="7" t="s">
        <v>237</v>
      </c>
      <c r="E114" s="3">
        <v>7</v>
      </c>
      <c r="F114" s="3">
        <v>10</v>
      </c>
      <c r="G114" s="3">
        <v>0</v>
      </c>
      <c r="H114" s="3">
        <v>7</v>
      </c>
      <c r="I114" s="3">
        <v>10</v>
      </c>
      <c r="J114" s="3">
        <v>0</v>
      </c>
      <c r="K114" s="7"/>
      <c r="L114" s="7"/>
      <c r="M114" s="7"/>
      <c r="N114" s="12" t="s">
        <v>265</v>
      </c>
      <c r="O114" s="12" t="s">
        <v>265</v>
      </c>
      <c r="P114" s="12" t="s">
        <v>265</v>
      </c>
      <c r="Q114" s="12" t="s">
        <v>265</v>
      </c>
      <c r="R114" s="12" t="s">
        <v>265</v>
      </c>
    </row>
    <row r="115" spans="1:18">
      <c r="A115" s="3" t="s">
        <v>186</v>
      </c>
      <c r="B115" s="3" t="s">
        <v>195</v>
      </c>
      <c r="C115" s="3" t="s">
        <v>197</v>
      </c>
      <c r="D115" s="7" t="s">
        <v>237</v>
      </c>
      <c r="E115" s="3">
        <v>10</v>
      </c>
      <c r="F115" s="3">
        <v>19</v>
      </c>
      <c r="G115" s="3">
        <v>0</v>
      </c>
      <c r="H115" s="3">
        <v>10</v>
      </c>
      <c r="I115" s="3">
        <v>19</v>
      </c>
      <c r="J115" s="3">
        <v>0</v>
      </c>
      <c r="K115" s="7"/>
      <c r="L115" s="7"/>
      <c r="M115" s="7"/>
      <c r="N115" s="12" t="s">
        <v>265</v>
      </c>
      <c r="O115" s="12" t="s">
        <v>265</v>
      </c>
      <c r="P115" s="12" t="s">
        <v>265</v>
      </c>
      <c r="Q115" s="12" t="s">
        <v>265</v>
      </c>
      <c r="R115" s="12" t="s">
        <v>265</v>
      </c>
    </row>
    <row r="116" spans="1:18">
      <c r="A116" s="3" t="s">
        <v>186</v>
      </c>
      <c r="B116" s="3" t="s">
        <v>195</v>
      </c>
      <c r="C116" s="3" t="s">
        <v>197</v>
      </c>
      <c r="D116" s="7" t="s">
        <v>237</v>
      </c>
      <c r="E116" s="3">
        <v>0</v>
      </c>
      <c r="F116" s="3">
        <v>1</v>
      </c>
      <c r="G116" s="3">
        <v>0</v>
      </c>
      <c r="H116" s="3">
        <v>0</v>
      </c>
      <c r="I116" s="3">
        <v>1</v>
      </c>
      <c r="J116" s="3">
        <v>0</v>
      </c>
      <c r="K116" s="7"/>
      <c r="L116" s="7"/>
      <c r="M116" s="7"/>
      <c r="N116" s="12" t="s">
        <v>265</v>
      </c>
      <c r="O116" s="12" t="s">
        <v>265</v>
      </c>
      <c r="P116" s="12" t="s">
        <v>265</v>
      </c>
      <c r="Q116" s="12" t="s">
        <v>265</v>
      </c>
      <c r="R116" s="12" t="s">
        <v>265</v>
      </c>
    </row>
    <row r="117" spans="1:18">
      <c r="A117" s="3" t="s">
        <v>186</v>
      </c>
      <c r="B117" s="3" t="s">
        <v>195</v>
      </c>
      <c r="C117" s="3" t="s">
        <v>198</v>
      </c>
      <c r="D117" s="7" t="s">
        <v>237</v>
      </c>
      <c r="E117" s="3">
        <v>22</v>
      </c>
      <c r="F117" s="3">
        <v>26</v>
      </c>
      <c r="G117" s="3">
        <v>0</v>
      </c>
      <c r="H117" s="3">
        <v>22</v>
      </c>
      <c r="I117" s="3">
        <v>26</v>
      </c>
      <c r="J117" s="3">
        <v>0</v>
      </c>
      <c r="K117" s="7"/>
      <c r="L117" s="7"/>
      <c r="M117" s="7"/>
      <c r="N117" s="12" t="s">
        <v>265</v>
      </c>
      <c r="O117" s="12" t="s">
        <v>265</v>
      </c>
      <c r="P117" s="12" t="s">
        <v>265</v>
      </c>
      <c r="Q117" s="12" t="s">
        <v>265</v>
      </c>
      <c r="R117" s="12" t="s">
        <v>265</v>
      </c>
    </row>
    <row r="118" spans="1:18">
      <c r="A118" s="3" t="s">
        <v>186</v>
      </c>
      <c r="B118" s="3" t="s">
        <v>195</v>
      </c>
      <c r="C118" s="3" t="s">
        <v>199</v>
      </c>
      <c r="D118" s="7" t="s">
        <v>237</v>
      </c>
      <c r="E118" s="3">
        <v>0</v>
      </c>
      <c r="F118" s="3">
        <v>2</v>
      </c>
      <c r="G118" s="3">
        <v>0</v>
      </c>
      <c r="H118" s="3">
        <v>0</v>
      </c>
      <c r="I118" s="3">
        <v>2</v>
      </c>
      <c r="J118" s="3">
        <v>0</v>
      </c>
      <c r="K118" s="7"/>
      <c r="L118" s="7"/>
      <c r="M118" s="7"/>
      <c r="N118" s="12" t="s">
        <v>265</v>
      </c>
      <c r="O118" s="12" t="s">
        <v>265</v>
      </c>
      <c r="P118" s="12" t="s">
        <v>265</v>
      </c>
      <c r="Q118" s="12" t="s">
        <v>265</v>
      </c>
      <c r="R118" s="12" t="s">
        <v>265</v>
      </c>
    </row>
    <row r="119" spans="1:18">
      <c r="A119" s="3" t="s">
        <v>13</v>
      </c>
      <c r="B119" s="3" t="s">
        <v>96</v>
      </c>
      <c r="C119" s="3" t="s">
        <v>15</v>
      </c>
      <c r="D119" s="7" t="s">
        <v>252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7"/>
      <c r="L119" s="7"/>
      <c r="M119" s="7"/>
      <c r="N119" s="7">
        <v>0</v>
      </c>
      <c r="O119" s="7">
        <v>0</v>
      </c>
      <c r="P119" s="7">
        <v>2</v>
      </c>
      <c r="Q119" s="7">
        <v>0</v>
      </c>
      <c r="R119" s="14"/>
    </row>
    <row r="120" spans="1:18">
      <c r="A120" s="3" t="s">
        <v>13</v>
      </c>
      <c r="B120" s="3" t="s">
        <v>97</v>
      </c>
      <c r="C120" s="3" t="s">
        <v>31</v>
      </c>
      <c r="D120" s="7" t="s">
        <v>252</v>
      </c>
      <c r="E120" s="3">
        <v>0</v>
      </c>
      <c r="F120" s="3">
        <v>12</v>
      </c>
      <c r="G120" s="3">
        <v>0</v>
      </c>
      <c r="H120" s="3">
        <v>0</v>
      </c>
      <c r="I120" s="3">
        <v>0</v>
      </c>
      <c r="J120" s="3">
        <v>0</v>
      </c>
      <c r="K120" s="7"/>
      <c r="L120" s="7"/>
      <c r="M120" s="7"/>
      <c r="N120" s="7">
        <v>0</v>
      </c>
      <c r="O120" s="7">
        <v>0</v>
      </c>
      <c r="P120" s="7">
        <v>0</v>
      </c>
      <c r="Q120" s="7">
        <v>0</v>
      </c>
      <c r="R120" s="14"/>
    </row>
    <row r="121" spans="1:18">
      <c r="A121" s="3" t="s">
        <v>105</v>
      </c>
      <c r="B121" s="3" t="s">
        <v>118</v>
      </c>
      <c r="C121" s="3" t="s">
        <v>119</v>
      </c>
      <c r="D121" s="7" t="s">
        <v>252</v>
      </c>
      <c r="E121" s="3">
        <v>11</v>
      </c>
      <c r="F121" s="3">
        <v>5</v>
      </c>
      <c r="G121" s="3">
        <v>0</v>
      </c>
      <c r="H121" s="3">
        <v>11</v>
      </c>
      <c r="I121" s="3">
        <v>5</v>
      </c>
      <c r="J121" s="3">
        <v>0</v>
      </c>
      <c r="K121" s="7"/>
      <c r="L121" s="7"/>
      <c r="M121" s="7"/>
      <c r="N121" s="12" t="s">
        <v>265</v>
      </c>
      <c r="O121" s="12" t="s">
        <v>265</v>
      </c>
      <c r="P121" s="12" t="s">
        <v>265</v>
      </c>
      <c r="Q121" s="12" t="s">
        <v>265</v>
      </c>
      <c r="R121" s="12" t="s">
        <v>265</v>
      </c>
    </row>
    <row r="122" spans="1:18" ht="26.25">
      <c r="A122" s="3" t="s">
        <v>13</v>
      </c>
      <c r="B122" s="3" t="s">
        <v>93</v>
      </c>
      <c r="C122" s="3" t="s">
        <v>94</v>
      </c>
      <c r="D122" s="7" t="s">
        <v>250</v>
      </c>
      <c r="E122" s="3"/>
      <c r="F122" s="3">
        <v>0</v>
      </c>
      <c r="G122" s="3">
        <v>0</v>
      </c>
      <c r="H122" s="3"/>
      <c r="I122" s="3">
        <v>0</v>
      </c>
      <c r="J122" s="3">
        <v>0</v>
      </c>
      <c r="K122" s="7"/>
      <c r="L122" s="7"/>
      <c r="M122" s="7"/>
      <c r="N122" s="7">
        <v>30</v>
      </c>
      <c r="O122" s="7">
        <v>0</v>
      </c>
      <c r="P122" s="7">
        <v>0</v>
      </c>
      <c r="Q122" s="7">
        <v>0</v>
      </c>
      <c r="R122" s="14"/>
    </row>
    <row r="123" spans="1:18">
      <c r="A123" s="3" t="s">
        <v>13</v>
      </c>
      <c r="B123" s="3" t="s">
        <v>95</v>
      </c>
      <c r="C123" s="3" t="s">
        <v>31</v>
      </c>
      <c r="D123" s="7" t="s">
        <v>250</v>
      </c>
      <c r="E123" s="3">
        <v>0</v>
      </c>
      <c r="F123" s="3">
        <v>8</v>
      </c>
      <c r="G123" s="3">
        <v>0</v>
      </c>
      <c r="H123" s="3">
        <v>0</v>
      </c>
      <c r="I123" s="3">
        <v>0</v>
      </c>
      <c r="J123" s="3">
        <v>0</v>
      </c>
      <c r="K123" s="7"/>
      <c r="L123" s="7"/>
      <c r="M123" s="7"/>
      <c r="N123" s="7">
        <v>0</v>
      </c>
      <c r="O123" s="7">
        <v>0</v>
      </c>
      <c r="P123" s="7">
        <v>0</v>
      </c>
      <c r="Q123" s="7">
        <v>0</v>
      </c>
      <c r="R123" s="14"/>
    </row>
    <row r="124" spans="1:18" ht="26.25">
      <c r="A124" s="3" t="s">
        <v>105</v>
      </c>
      <c r="B124" s="3" t="s">
        <v>160</v>
      </c>
      <c r="C124" s="3" t="s">
        <v>163</v>
      </c>
      <c r="D124" s="7" t="s">
        <v>250</v>
      </c>
      <c r="E124" s="3">
        <v>12</v>
      </c>
      <c r="F124" s="3">
        <v>0</v>
      </c>
      <c r="G124" s="3">
        <v>0</v>
      </c>
      <c r="H124" s="3">
        <v>12</v>
      </c>
      <c r="I124" s="3">
        <v>0</v>
      </c>
      <c r="J124" s="3">
        <v>0</v>
      </c>
      <c r="K124" s="7"/>
      <c r="L124" s="7"/>
      <c r="M124" s="7"/>
      <c r="N124" s="12" t="s">
        <v>265</v>
      </c>
      <c r="O124" s="12" t="s">
        <v>265</v>
      </c>
      <c r="P124" s="12" t="s">
        <v>265</v>
      </c>
      <c r="Q124" s="12" t="s">
        <v>265</v>
      </c>
      <c r="R124" s="12" t="s">
        <v>265</v>
      </c>
    </row>
    <row r="125" spans="1:18">
      <c r="A125" s="3" t="s">
        <v>105</v>
      </c>
      <c r="B125" s="3" t="s">
        <v>95</v>
      </c>
      <c r="C125" s="3" t="s">
        <v>115</v>
      </c>
      <c r="D125" s="7" t="s">
        <v>250</v>
      </c>
      <c r="E125" s="3">
        <v>0</v>
      </c>
      <c r="F125" s="3">
        <v>2</v>
      </c>
      <c r="G125" s="3">
        <v>0</v>
      </c>
      <c r="H125" s="3">
        <v>0</v>
      </c>
      <c r="I125" s="3">
        <v>0</v>
      </c>
      <c r="J125" s="3">
        <v>0</v>
      </c>
      <c r="K125" s="7"/>
      <c r="L125" s="7"/>
      <c r="M125" s="7"/>
      <c r="N125" s="12" t="s">
        <v>265</v>
      </c>
      <c r="O125" s="12" t="s">
        <v>265</v>
      </c>
      <c r="P125" s="12" t="s">
        <v>265</v>
      </c>
      <c r="Q125" s="12" t="s">
        <v>265</v>
      </c>
      <c r="R125" s="12" t="s">
        <v>265</v>
      </c>
    </row>
    <row r="126" spans="1:18">
      <c r="A126" s="3" t="s">
        <v>186</v>
      </c>
      <c r="B126" s="3" t="s">
        <v>160</v>
      </c>
      <c r="C126" s="3" t="s">
        <v>211</v>
      </c>
      <c r="D126" s="7" t="s">
        <v>250</v>
      </c>
      <c r="E126" s="3">
        <v>0</v>
      </c>
      <c r="F126" s="3">
        <v>1</v>
      </c>
      <c r="G126" s="3">
        <v>0</v>
      </c>
      <c r="H126" s="3">
        <v>0</v>
      </c>
      <c r="I126" s="3">
        <v>1</v>
      </c>
      <c r="J126" s="3">
        <v>0</v>
      </c>
      <c r="K126" s="7"/>
      <c r="L126" s="7"/>
      <c r="M126" s="7"/>
      <c r="N126" s="12" t="s">
        <v>265</v>
      </c>
      <c r="O126" s="12" t="s">
        <v>265</v>
      </c>
      <c r="P126" s="12" t="s">
        <v>265</v>
      </c>
      <c r="Q126" s="12" t="s">
        <v>265</v>
      </c>
      <c r="R126" s="12" t="s">
        <v>265</v>
      </c>
    </row>
    <row r="127" spans="1:18">
      <c r="A127" s="3" t="s">
        <v>105</v>
      </c>
      <c r="B127" s="3" t="s">
        <v>153</v>
      </c>
      <c r="C127" s="3" t="s">
        <v>154</v>
      </c>
      <c r="D127" s="7" t="s">
        <v>255</v>
      </c>
      <c r="E127" s="3">
        <v>67</v>
      </c>
      <c r="F127" s="3">
        <v>1</v>
      </c>
      <c r="G127" s="3">
        <v>0</v>
      </c>
      <c r="H127" s="3">
        <v>0</v>
      </c>
      <c r="I127" s="3">
        <v>0</v>
      </c>
      <c r="J127" s="3">
        <v>0</v>
      </c>
      <c r="K127" s="7"/>
      <c r="L127" s="7"/>
      <c r="M127" s="7"/>
      <c r="N127" s="12" t="s">
        <v>265</v>
      </c>
      <c r="O127" s="12" t="s">
        <v>265</v>
      </c>
      <c r="P127" s="12" t="s">
        <v>265</v>
      </c>
      <c r="Q127" s="12" t="s">
        <v>265</v>
      </c>
      <c r="R127" s="12" t="s">
        <v>265</v>
      </c>
    </row>
    <row r="128" spans="1:18">
      <c r="A128" s="3" t="s">
        <v>13</v>
      </c>
      <c r="B128" s="3" t="s">
        <v>53</v>
      </c>
      <c r="C128" s="3" t="s">
        <v>33</v>
      </c>
      <c r="D128" s="7" t="s">
        <v>244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7"/>
      <c r="L128" s="7"/>
      <c r="M128" s="7"/>
      <c r="N128" s="7">
        <v>25</v>
      </c>
      <c r="O128" s="7">
        <v>0</v>
      </c>
      <c r="P128" s="7">
        <v>0</v>
      </c>
      <c r="Q128" s="7">
        <v>0</v>
      </c>
      <c r="R128" s="14"/>
    </row>
    <row r="129" spans="1:18">
      <c r="A129" s="3" t="s">
        <v>105</v>
      </c>
      <c r="B129" s="3" t="s">
        <v>149</v>
      </c>
      <c r="C129" s="3" t="s">
        <v>150</v>
      </c>
      <c r="D129" s="7" t="s">
        <v>244</v>
      </c>
      <c r="E129" s="3">
        <v>0</v>
      </c>
      <c r="F129" s="3">
        <v>15</v>
      </c>
      <c r="G129" s="3">
        <v>0</v>
      </c>
      <c r="H129" s="3">
        <v>0</v>
      </c>
      <c r="I129" s="3">
        <v>0</v>
      </c>
      <c r="J129" s="3">
        <v>0</v>
      </c>
      <c r="K129" s="7"/>
      <c r="L129" s="7"/>
      <c r="M129" s="7"/>
      <c r="N129" s="12" t="s">
        <v>265</v>
      </c>
      <c r="O129" s="12" t="s">
        <v>265</v>
      </c>
      <c r="P129" s="12" t="s">
        <v>265</v>
      </c>
      <c r="Q129" s="12" t="s">
        <v>265</v>
      </c>
      <c r="R129" s="12" t="s">
        <v>265</v>
      </c>
    </row>
    <row r="130" spans="1:18">
      <c r="A130" s="3" t="s">
        <v>105</v>
      </c>
      <c r="B130" s="3" t="s">
        <v>155</v>
      </c>
      <c r="C130" s="3" t="s">
        <v>156</v>
      </c>
      <c r="D130" s="7" t="s">
        <v>244</v>
      </c>
      <c r="E130" s="3">
        <v>15</v>
      </c>
      <c r="F130" s="3">
        <v>6</v>
      </c>
      <c r="G130" s="3">
        <v>0</v>
      </c>
      <c r="H130" s="3">
        <v>15</v>
      </c>
      <c r="I130" s="3">
        <v>6</v>
      </c>
      <c r="J130" s="3">
        <v>0</v>
      </c>
      <c r="K130" s="7"/>
      <c r="L130" s="7"/>
      <c r="M130" s="7"/>
      <c r="N130" s="12" t="s">
        <v>265</v>
      </c>
      <c r="O130" s="12" t="s">
        <v>265</v>
      </c>
      <c r="P130" s="12" t="s">
        <v>265</v>
      </c>
      <c r="Q130" s="12" t="s">
        <v>265</v>
      </c>
      <c r="R130" s="12" t="s">
        <v>265</v>
      </c>
    </row>
    <row r="131" spans="1:18">
      <c r="A131" s="5" t="s">
        <v>105</v>
      </c>
      <c r="B131" s="5" t="s">
        <v>155</v>
      </c>
      <c r="C131" s="5" t="s">
        <v>156</v>
      </c>
      <c r="D131" s="7" t="s">
        <v>244</v>
      </c>
      <c r="E131" s="5">
        <v>6</v>
      </c>
      <c r="F131" s="5">
        <v>0</v>
      </c>
      <c r="G131" s="5">
        <v>0</v>
      </c>
      <c r="H131" s="5">
        <v>6</v>
      </c>
      <c r="I131" s="5">
        <v>0</v>
      </c>
      <c r="J131" s="5">
        <v>0</v>
      </c>
      <c r="K131" s="7"/>
      <c r="L131" s="7"/>
      <c r="M131" s="7"/>
      <c r="N131" s="12" t="s">
        <v>265</v>
      </c>
      <c r="O131" s="12" t="s">
        <v>265</v>
      </c>
      <c r="P131" s="12" t="s">
        <v>265</v>
      </c>
      <c r="Q131" s="12" t="s">
        <v>265</v>
      </c>
      <c r="R131" s="12" t="s">
        <v>265</v>
      </c>
    </row>
    <row r="132" spans="1:18">
      <c r="A132" s="5" t="s">
        <v>186</v>
      </c>
      <c r="B132" s="5" t="s">
        <v>202</v>
      </c>
      <c r="C132" s="5" t="s">
        <v>188</v>
      </c>
      <c r="D132" s="7" t="s">
        <v>244</v>
      </c>
      <c r="E132" s="5">
        <v>29</v>
      </c>
      <c r="F132" s="5">
        <v>9</v>
      </c>
      <c r="G132" s="5">
        <v>0</v>
      </c>
      <c r="H132" s="5">
        <v>29</v>
      </c>
      <c r="I132" s="5">
        <v>9</v>
      </c>
      <c r="J132" s="5">
        <v>0</v>
      </c>
      <c r="K132" s="7"/>
      <c r="L132" s="7"/>
      <c r="M132" s="7"/>
      <c r="N132" s="12" t="s">
        <v>265</v>
      </c>
      <c r="O132" s="12" t="s">
        <v>265</v>
      </c>
      <c r="P132" s="12" t="s">
        <v>265</v>
      </c>
      <c r="Q132" s="12" t="s">
        <v>265</v>
      </c>
      <c r="R132" s="12" t="s">
        <v>265</v>
      </c>
    </row>
    <row r="133" spans="1:18">
      <c r="A133" s="5" t="s">
        <v>186</v>
      </c>
      <c r="B133" s="5" t="s">
        <v>202</v>
      </c>
      <c r="C133" s="5" t="s">
        <v>188</v>
      </c>
      <c r="D133" s="7" t="s">
        <v>244</v>
      </c>
      <c r="E133" s="5">
        <v>2</v>
      </c>
      <c r="F133" s="5">
        <v>7</v>
      </c>
      <c r="G133" s="5">
        <v>0</v>
      </c>
      <c r="H133" s="5">
        <v>2</v>
      </c>
      <c r="I133" s="5">
        <v>7</v>
      </c>
      <c r="J133" s="5">
        <v>0</v>
      </c>
      <c r="K133" s="7"/>
      <c r="L133" s="7"/>
      <c r="M133" s="7"/>
      <c r="N133" s="12" t="s">
        <v>265</v>
      </c>
      <c r="O133" s="12" t="s">
        <v>265</v>
      </c>
      <c r="P133" s="12" t="s">
        <v>265</v>
      </c>
      <c r="Q133" s="12" t="s">
        <v>265</v>
      </c>
      <c r="R133" s="12" t="s">
        <v>265</v>
      </c>
    </row>
    <row r="134" spans="1:18">
      <c r="A134" s="5" t="s">
        <v>13</v>
      </c>
      <c r="B134" s="5" t="s">
        <v>74</v>
      </c>
      <c r="C134" s="5" t="s">
        <v>15</v>
      </c>
      <c r="D134" s="7" t="s">
        <v>253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7"/>
      <c r="L134" s="7"/>
      <c r="M134" s="7"/>
      <c r="N134" s="7">
        <v>0</v>
      </c>
      <c r="O134" s="7">
        <v>0</v>
      </c>
      <c r="P134" s="7">
        <v>2</v>
      </c>
      <c r="Q134" s="7">
        <v>0</v>
      </c>
      <c r="R134" s="14"/>
    </row>
    <row r="135" spans="1:18">
      <c r="A135" s="5" t="s">
        <v>13</v>
      </c>
      <c r="B135" s="5" t="s">
        <v>79</v>
      </c>
      <c r="C135" s="5" t="s">
        <v>31</v>
      </c>
      <c r="D135" s="7" t="s">
        <v>253</v>
      </c>
      <c r="E135" s="5">
        <v>10</v>
      </c>
      <c r="F135" s="5">
        <v>30</v>
      </c>
      <c r="G135" s="5">
        <v>0</v>
      </c>
      <c r="H135" s="5">
        <v>10</v>
      </c>
      <c r="I135" s="5">
        <v>30</v>
      </c>
      <c r="J135" s="5">
        <v>0</v>
      </c>
      <c r="K135" s="7"/>
      <c r="L135" s="7"/>
      <c r="M135" s="7"/>
      <c r="N135" s="7">
        <v>0</v>
      </c>
      <c r="O135" s="7">
        <v>0</v>
      </c>
      <c r="P135" s="7">
        <v>25</v>
      </c>
      <c r="Q135" s="7">
        <v>25</v>
      </c>
      <c r="R135" s="14"/>
    </row>
    <row r="136" spans="1:18">
      <c r="A136" s="5" t="s">
        <v>105</v>
      </c>
      <c r="B136" s="5" t="s">
        <v>79</v>
      </c>
      <c r="C136" s="5" t="s">
        <v>157</v>
      </c>
      <c r="D136" s="7" t="s">
        <v>253</v>
      </c>
      <c r="E136" s="5">
        <v>10</v>
      </c>
      <c r="F136" s="5">
        <v>6</v>
      </c>
      <c r="G136" s="5">
        <v>0</v>
      </c>
      <c r="H136" s="5">
        <v>10</v>
      </c>
      <c r="I136" s="5">
        <v>6</v>
      </c>
      <c r="J136" s="5">
        <v>0</v>
      </c>
      <c r="K136" s="7"/>
      <c r="L136" s="7"/>
      <c r="M136" s="7"/>
      <c r="N136" s="12" t="s">
        <v>265</v>
      </c>
      <c r="O136" s="12" t="s">
        <v>265</v>
      </c>
      <c r="P136" s="12" t="s">
        <v>265</v>
      </c>
      <c r="Q136" s="12" t="s">
        <v>265</v>
      </c>
      <c r="R136" s="12" t="s">
        <v>265</v>
      </c>
    </row>
    <row r="137" spans="1:18">
      <c r="A137" s="5" t="s">
        <v>186</v>
      </c>
      <c r="B137" s="5" t="s">
        <v>209</v>
      </c>
      <c r="C137" s="5" t="s">
        <v>210</v>
      </c>
      <c r="D137" s="7" t="s">
        <v>253</v>
      </c>
      <c r="E137" s="5">
        <v>13</v>
      </c>
      <c r="F137" s="5">
        <v>28</v>
      </c>
      <c r="G137" s="5">
        <v>0</v>
      </c>
      <c r="H137" s="5">
        <v>0</v>
      </c>
      <c r="I137" s="5">
        <v>0</v>
      </c>
      <c r="J137" s="5">
        <v>0</v>
      </c>
      <c r="K137" s="7"/>
      <c r="L137" s="7"/>
      <c r="M137" s="7"/>
      <c r="N137" s="12" t="s">
        <v>265</v>
      </c>
      <c r="O137" s="12" t="s">
        <v>265</v>
      </c>
      <c r="P137" s="12" t="s">
        <v>265</v>
      </c>
      <c r="Q137" s="12" t="s">
        <v>265</v>
      </c>
      <c r="R137" s="12" t="s">
        <v>265</v>
      </c>
    </row>
    <row r="138" spans="1:18">
      <c r="A138" s="5" t="s">
        <v>13</v>
      </c>
      <c r="B138" s="5" t="s">
        <v>54</v>
      </c>
      <c r="C138" s="5" t="s">
        <v>55</v>
      </c>
      <c r="D138" s="7" t="s">
        <v>245</v>
      </c>
      <c r="E138" s="5">
        <v>14</v>
      </c>
      <c r="F138" s="5">
        <v>2</v>
      </c>
      <c r="G138" s="5">
        <v>0</v>
      </c>
      <c r="H138" s="5">
        <v>0</v>
      </c>
      <c r="I138" s="5">
        <v>0</v>
      </c>
      <c r="J138" s="5">
        <v>0</v>
      </c>
      <c r="K138" s="7"/>
      <c r="L138" s="7"/>
      <c r="M138" s="7"/>
      <c r="N138" s="7">
        <v>0</v>
      </c>
      <c r="O138" s="7">
        <v>0</v>
      </c>
      <c r="P138" s="7">
        <v>0</v>
      </c>
      <c r="Q138" s="7">
        <v>0</v>
      </c>
      <c r="R138" s="14"/>
    </row>
    <row r="139" spans="1:18">
      <c r="A139" s="7" t="s">
        <v>13</v>
      </c>
      <c r="B139" s="7" t="s">
        <v>54</v>
      </c>
      <c r="C139" s="7" t="s">
        <v>56</v>
      </c>
      <c r="D139" s="7" t="s">
        <v>245</v>
      </c>
      <c r="E139" s="7">
        <v>0</v>
      </c>
      <c r="F139" s="7">
        <v>8</v>
      </c>
      <c r="G139" s="7">
        <v>0</v>
      </c>
      <c r="H139" s="7">
        <v>0</v>
      </c>
      <c r="I139" s="7">
        <v>8</v>
      </c>
      <c r="J139" s="7">
        <v>0</v>
      </c>
      <c r="K139" s="7"/>
      <c r="L139" s="7"/>
      <c r="M139" s="7"/>
      <c r="N139" s="7">
        <v>0</v>
      </c>
      <c r="O139" s="7">
        <v>0</v>
      </c>
      <c r="P139" s="7">
        <v>2</v>
      </c>
      <c r="Q139" s="7">
        <v>2</v>
      </c>
      <c r="R139" s="14"/>
    </row>
    <row r="140" spans="1:18">
      <c r="A140" s="7" t="s">
        <v>105</v>
      </c>
      <c r="B140" s="7" t="s">
        <v>54</v>
      </c>
      <c r="C140" s="7" t="s">
        <v>137</v>
      </c>
      <c r="D140" s="7" t="s">
        <v>245</v>
      </c>
      <c r="E140" s="7">
        <v>10</v>
      </c>
      <c r="F140" s="7">
        <v>0</v>
      </c>
      <c r="G140" s="7">
        <v>0</v>
      </c>
      <c r="H140" s="7">
        <v>10</v>
      </c>
      <c r="I140" s="7">
        <v>0</v>
      </c>
      <c r="J140" s="7">
        <v>0</v>
      </c>
      <c r="K140" s="7"/>
      <c r="L140" s="7"/>
      <c r="M140" s="7"/>
      <c r="N140" s="12" t="s">
        <v>265</v>
      </c>
      <c r="O140" s="12" t="s">
        <v>265</v>
      </c>
      <c r="P140" s="12" t="s">
        <v>265</v>
      </c>
      <c r="Q140" s="12" t="s">
        <v>265</v>
      </c>
      <c r="R140" s="12" t="s">
        <v>265</v>
      </c>
    </row>
    <row r="141" spans="1:18">
      <c r="A141" s="7" t="s">
        <v>13</v>
      </c>
      <c r="B141" s="7" t="s">
        <v>40</v>
      </c>
      <c r="C141" s="7" t="s">
        <v>41</v>
      </c>
      <c r="D141" s="7" t="s">
        <v>223</v>
      </c>
      <c r="E141" s="7">
        <v>16</v>
      </c>
      <c r="F141" s="7">
        <v>12</v>
      </c>
      <c r="G141" s="7">
        <v>0</v>
      </c>
      <c r="H141" s="7">
        <v>16</v>
      </c>
      <c r="I141" s="7">
        <v>12</v>
      </c>
      <c r="J141" s="7">
        <v>0</v>
      </c>
      <c r="K141" s="7"/>
      <c r="L141" s="7"/>
      <c r="M141" s="7"/>
      <c r="N141" s="7">
        <v>0</v>
      </c>
      <c r="O141" s="7">
        <v>0</v>
      </c>
      <c r="P141" s="7">
        <v>0</v>
      </c>
      <c r="Q141" s="7">
        <v>0</v>
      </c>
      <c r="R141" s="14"/>
    </row>
    <row r="142" spans="1:18" ht="26.25">
      <c r="A142" s="7" t="s">
        <v>13</v>
      </c>
      <c r="B142" s="7" t="s">
        <v>47</v>
      </c>
      <c r="C142" s="7" t="s">
        <v>48</v>
      </c>
      <c r="D142" s="7" t="s">
        <v>223</v>
      </c>
      <c r="E142" s="7">
        <v>6</v>
      </c>
      <c r="F142" s="7">
        <v>10</v>
      </c>
      <c r="G142" s="7">
        <v>0</v>
      </c>
      <c r="H142" s="7">
        <v>6</v>
      </c>
      <c r="I142" s="7">
        <v>10</v>
      </c>
      <c r="J142" s="7">
        <v>0</v>
      </c>
      <c r="K142" s="7"/>
      <c r="L142" s="7"/>
      <c r="M142" s="7"/>
      <c r="N142" s="7">
        <v>0</v>
      </c>
      <c r="O142" s="7">
        <v>0</v>
      </c>
      <c r="P142" s="7">
        <v>0</v>
      </c>
      <c r="Q142" s="7">
        <v>0</v>
      </c>
      <c r="R142" s="14"/>
    </row>
    <row r="143" spans="1:18">
      <c r="A143" s="7" t="s">
        <v>105</v>
      </c>
      <c r="B143" s="7" t="s">
        <v>121</v>
      </c>
      <c r="C143" s="7" t="s">
        <v>115</v>
      </c>
      <c r="D143" s="7" t="s">
        <v>223</v>
      </c>
      <c r="E143" s="7">
        <v>4</v>
      </c>
      <c r="F143" s="7">
        <v>9</v>
      </c>
      <c r="G143" s="7">
        <v>0</v>
      </c>
      <c r="H143" s="7">
        <v>0</v>
      </c>
      <c r="I143" s="7">
        <v>0</v>
      </c>
      <c r="J143" s="7">
        <v>0</v>
      </c>
      <c r="K143" s="7"/>
      <c r="L143" s="7"/>
      <c r="M143" s="7"/>
      <c r="N143" s="12" t="s">
        <v>265</v>
      </c>
      <c r="O143" s="12" t="s">
        <v>265</v>
      </c>
      <c r="P143" s="12" t="s">
        <v>265</v>
      </c>
      <c r="Q143" s="12" t="s">
        <v>265</v>
      </c>
      <c r="R143" s="12" t="s">
        <v>265</v>
      </c>
    </row>
    <row r="144" spans="1:18">
      <c r="A144" s="7" t="s">
        <v>105</v>
      </c>
      <c r="B144" s="7" t="s">
        <v>170</v>
      </c>
      <c r="C144" s="7" t="s">
        <v>115</v>
      </c>
      <c r="D144" s="7" t="s">
        <v>223</v>
      </c>
      <c r="E144" s="7">
        <v>18</v>
      </c>
      <c r="F144" s="7">
        <v>0</v>
      </c>
      <c r="G144" s="7">
        <v>0</v>
      </c>
      <c r="H144" s="7">
        <v>18</v>
      </c>
      <c r="I144" s="7">
        <v>0</v>
      </c>
      <c r="J144" s="7">
        <v>0</v>
      </c>
      <c r="K144" s="7"/>
      <c r="L144" s="7"/>
      <c r="M144" s="7"/>
      <c r="N144" s="12" t="s">
        <v>265</v>
      </c>
      <c r="O144" s="12" t="s">
        <v>265</v>
      </c>
      <c r="P144" s="12" t="s">
        <v>265</v>
      </c>
      <c r="Q144" s="12" t="s">
        <v>265</v>
      </c>
      <c r="R144" s="12" t="s">
        <v>265</v>
      </c>
    </row>
    <row r="145" spans="1:18">
      <c r="A145" s="7" t="s">
        <v>177</v>
      </c>
      <c r="B145" s="7" t="s">
        <v>183</v>
      </c>
      <c r="C145" s="7" t="s">
        <v>178</v>
      </c>
      <c r="D145" s="7" t="s">
        <v>223</v>
      </c>
      <c r="E145" s="7">
        <v>31</v>
      </c>
      <c r="F145" s="7">
        <v>8</v>
      </c>
      <c r="G145" s="7">
        <v>0</v>
      </c>
      <c r="H145" s="7">
        <v>31</v>
      </c>
      <c r="I145" s="7">
        <v>8</v>
      </c>
      <c r="J145" s="7">
        <v>0</v>
      </c>
      <c r="K145" s="7"/>
      <c r="L145" s="7"/>
      <c r="M145" s="7"/>
      <c r="N145" s="12" t="s">
        <v>265</v>
      </c>
      <c r="O145" s="12" t="s">
        <v>265</v>
      </c>
      <c r="P145" s="12" t="s">
        <v>265</v>
      </c>
      <c r="Q145" s="12" t="s">
        <v>265</v>
      </c>
      <c r="R145" s="12" t="s">
        <v>265</v>
      </c>
    </row>
    <row r="146" spans="1:18">
      <c r="A146" s="7" t="s">
        <v>186</v>
      </c>
      <c r="B146" s="7" t="s">
        <v>121</v>
      </c>
      <c r="C146" s="7" t="s">
        <v>190</v>
      </c>
      <c r="D146" s="7" t="s">
        <v>223</v>
      </c>
      <c r="E146" s="7">
        <v>7</v>
      </c>
      <c r="F146" s="7">
        <v>5</v>
      </c>
      <c r="G146" s="7">
        <v>0</v>
      </c>
      <c r="H146" s="7">
        <v>7</v>
      </c>
      <c r="I146" s="7">
        <v>5</v>
      </c>
      <c r="J146" s="7">
        <v>0</v>
      </c>
      <c r="K146" s="7"/>
      <c r="L146" s="7"/>
      <c r="M146" s="7"/>
      <c r="N146" s="12" t="s">
        <v>265</v>
      </c>
      <c r="O146" s="12" t="s">
        <v>265</v>
      </c>
      <c r="P146" s="12" t="s">
        <v>265</v>
      </c>
      <c r="Q146" s="12" t="s">
        <v>265</v>
      </c>
      <c r="R146" s="12" t="s">
        <v>265</v>
      </c>
    </row>
    <row r="147" spans="1:18">
      <c r="A147" s="7" t="s">
        <v>186</v>
      </c>
      <c r="B147" s="7" t="s">
        <v>170</v>
      </c>
      <c r="C147" s="7" t="s">
        <v>214</v>
      </c>
      <c r="D147" s="7" t="s">
        <v>223</v>
      </c>
      <c r="E147" s="7">
        <v>17</v>
      </c>
      <c r="F147" s="7">
        <v>7</v>
      </c>
      <c r="G147" s="7">
        <v>0</v>
      </c>
      <c r="H147" s="7">
        <v>17</v>
      </c>
      <c r="I147" s="7">
        <v>7</v>
      </c>
      <c r="J147" s="7">
        <v>0</v>
      </c>
      <c r="K147" s="7"/>
      <c r="L147" s="7"/>
      <c r="M147" s="7"/>
      <c r="N147" s="12" t="s">
        <v>265</v>
      </c>
      <c r="O147" s="12" t="s">
        <v>265</v>
      </c>
      <c r="P147" s="12" t="s">
        <v>265</v>
      </c>
      <c r="Q147" s="12" t="s">
        <v>265</v>
      </c>
      <c r="R147" s="12" t="s">
        <v>265</v>
      </c>
    </row>
    <row r="148" spans="1:18">
      <c r="A148" s="7" t="s">
        <v>13</v>
      </c>
      <c r="B148" s="7" t="s">
        <v>20</v>
      </c>
      <c r="C148" s="7" t="s">
        <v>21</v>
      </c>
      <c r="D148" s="7" t="s">
        <v>221</v>
      </c>
      <c r="E148" s="7">
        <v>0</v>
      </c>
      <c r="F148" s="7">
        <v>0</v>
      </c>
      <c r="G148" s="7">
        <v>9</v>
      </c>
      <c r="H148" s="7">
        <v>0</v>
      </c>
      <c r="I148" s="7">
        <v>0</v>
      </c>
      <c r="J148" s="7">
        <v>0</v>
      </c>
      <c r="K148" s="7"/>
      <c r="L148" s="7"/>
      <c r="M148" s="7"/>
      <c r="N148" s="7">
        <v>0</v>
      </c>
      <c r="O148" s="7">
        <v>0</v>
      </c>
      <c r="P148" s="7">
        <v>0</v>
      </c>
      <c r="Q148" s="7">
        <v>0</v>
      </c>
      <c r="R148" s="14"/>
    </row>
    <row r="149" spans="1:18">
      <c r="A149" s="7" t="s">
        <v>13</v>
      </c>
      <c r="B149" s="7" t="s">
        <v>39</v>
      </c>
      <c r="C149" s="7" t="s">
        <v>31</v>
      </c>
      <c r="D149" s="7" t="s">
        <v>221</v>
      </c>
      <c r="E149" s="7">
        <v>30</v>
      </c>
      <c r="F149" s="7">
        <v>4</v>
      </c>
      <c r="G149" s="7">
        <v>0</v>
      </c>
      <c r="H149" s="7">
        <v>0</v>
      </c>
      <c r="I149" s="7">
        <v>0</v>
      </c>
      <c r="J149" s="7">
        <v>0</v>
      </c>
      <c r="K149" s="7"/>
      <c r="L149" s="7"/>
      <c r="M149" s="7"/>
      <c r="N149" s="7">
        <v>0</v>
      </c>
      <c r="O149" s="7">
        <v>0</v>
      </c>
      <c r="P149" s="7">
        <v>0</v>
      </c>
      <c r="Q149" s="7">
        <v>0</v>
      </c>
      <c r="R149" s="14"/>
    </row>
    <row r="150" spans="1:18">
      <c r="A150" s="7" t="s">
        <v>13</v>
      </c>
      <c r="B150" s="7" t="s">
        <v>98</v>
      </c>
      <c r="C150" s="7" t="s">
        <v>31</v>
      </c>
      <c r="D150" s="7" t="s">
        <v>256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/>
      <c r="L150" s="7"/>
      <c r="M150" s="7"/>
      <c r="N150" s="7">
        <v>40</v>
      </c>
      <c r="O150" s="7">
        <v>40</v>
      </c>
      <c r="P150" s="7">
        <v>0</v>
      </c>
      <c r="Q150" s="7">
        <v>0</v>
      </c>
      <c r="R150" s="14"/>
    </row>
    <row r="151" spans="1:18">
      <c r="A151" s="7" t="s">
        <v>105</v>
      </c>
      <c r="B151" s="7" t="s">
        <v>132</v>
      </c>
      <c r="C151" s="7" t="s">
        <v>133</v>
      </c>
      <c r="D151" s="7" t="s">
        <v>256</v>
      </c>
      <c r="E151" s="7">
        <v>0</v>
      </c>
      <c r="F151" s="7">
        <v>10</v>
      </c>
      <c r="G151" s="7">
        <v>0</v>
      </c>
      <c r="H151" s="7">
        <v>0</v>
      </c>
      <c r="I151" s="7">
        <v>0</v>
      </c>
      <c r="J151" s="7">
        <v>0</v>
      </c>
      <c r="K151" s="7"/>
      <c r="L151" s="7"/>
      <c r="M151" s="7"/>
      <c r="N151" s="12" t="s">
        <v>265</v>
      </c>
      <c r="O151" s="12" t="s">
        <v>265</v>
      </c>
      <c r="P151" s="12" t="s">
        <v>265</v>
      </c>
      <c r="Q151" s="12" t="s">
        <v>265</v>
      </c>
      <c r="R151" s="12" t="s">
        <v>265</v>
      </c>
    </row>
    <row r="152" spans="1:18">
      <c r="A152" s="7" t="s">
        <v>105</v>
      </c>
      <c r="B152" s="7" t="s">
        <v>132</v>
      </c>
      <c r="C152" s="7" t="s">
        <v>133</v>
      </c>
      <c r="D152" s="7" t="s">
        <v>256</v>
      </c>
      <c r="E152" s="7">
        <v>0</v>
      </c>
      <c r="F152" s="7">
        <v>4</v>
      </c>
      <c r="G152" s="7">
        <v>0</v>
      </c>
      <c r="H152" s="7">
        <v>0</v>
      </c>
      <c r="I152" s="7">
        <v>0</v>
      </c>
      <c r="J152" s="7">
        <v>0</v>
      </c>
      <c r="K152" s="7"/>
      <c r="L152" s="7"/>
      <c r="M152" s="7"/>
      <c r="N152" s="12" t="s">
        <v>265</v>
      </c>
      <c r="O152" s="12" t="s">
        <v>265</v>
      </c>
      <c r="P152" s="12" t="s">
        <v>265</v>
      </c>
      <c r="Q152" s="12" t="s">
        <v>265</v>
      </c>
      <c r="R152" s="12" t="s">
        <v>265</v>
      </c>
    </row>
    <row r="153" spans="1:18">
      <c r="A153" s="7" t="s">
        <v>105</v>
      </c>
      <c r="B153" s="7" t="s">
        <v>152</v>
      </c>
      <c r="C153" s="7" t="s">
        <v>115</v>
      </c>
      <c r="D153" s="7" t="s">
        <v>256</v>
      </c>
      <c r="E153" s="7">
        <v>0</v>
      </c>
      <c r="F153" s="7">
        <v>11</v>
      </c>
      <c r="G153" s="7">
        <v>0</v>
      </c>
      <c r="H153" s="7">
        <v>0</v>
      </c>
      <c r="I153" s="7">
        <v>0</v>
      </c>
      <c r="J153" s="7">
        <v>0</v>
      </c>
      <c r="K153" s="7"/>
      <c r="L153" s="7"/>
      <c r="M153" s="7"/>
      <c r="N153" s="12" t="s">
        <v>265</v>
      </c>
      <c r="O153" s="12" t="s">
        <v>265</v>
      </c>
      <c r="P153" s="12" t="s">
        <v>265</v>
      </c>
      <c r="Q153" s="12" t="s">
        <v>265</v>
      </c>
      <c r="R153" s="12" t="s">
        <v>265</v>
      </c>
    </row>
    <row r="154" spans="1:18">
      <c r="A154" s="7" t="s">
        <v>105</v>
      </c>
      <c r="B154" s="7" t="s">
        <v>152</v>
      </c>
      <c r="C154" s="7" t="s">
        <v>115</v>
      </c>
      <c r="D154" s="7" t="s">
        <v>256</v>
      </c>
      <c r="E154" s="7">
        <v>0</v>
      </c>
      <c r="F154" s="7">
        <v>4</v>
      </c>
      <c r="G154" s="7">
        <v>0</v>
      </c>
      <c r="H154" s="7">
        <v>0</v>
      </c>
      <c r="I154" s="7">
        <v>0</v>
      </c>
      <c r="J154" s="7">
        <v>0</v>
      </c>
      <c r="K154" s="7"/>
      <c r="L154" s="7"/>
      <c r="M154" s="7"/>
      <c r="N154" s="12" t="s">
        <v>265</v>
      </c>
      <c r="O154" s="12" t="s">
        <v>265</v>
      </c>
      <c r="P154" s="12" t="s">
        <v>265</v>
      </c>
      <c r="Q154" s="12" t="s">
        <v>265</v>
      </c>
      <c r="R154" s="12" t="s">
        <v>265</v>
      </c>
    </row>
    <row r="155" spans="1:18">
      <c r="A155" s="7" t="s">
        <v>105</v>
      </c>
      <c r="B155" s="7" t="s">
        <v>98</v>
      </c>
      <c r="C155" s="7" t="s">
        <v>115</v>
      </c>
      <c r="D155" s="7" t="s">
        <v>256</v>
      </c>
      <c r="E155" s="7">
        <v>5</v>
      </c>
      <c r="F155" s="7">
        <v>17</v>
      </c>
      <c r="G155" s="7">
        <v>0</v>
      </c>
      <c r="H155" s="7">
        <v>5</v>
      </c>
      <c r="I155" s="7">
        <v>17</v>
      </c>
      <c r="J155" s="7">
        <v>0</v>
      </c>
      <c r="K155" s="7"/>
      <c r="L155" s="7"/>
      <c r="M155" s="7"/>
      <c r="N155" s="12" t="s">
        <v>265</v>
      </c>
      <c r="O155" s="12" t="s">
        <v>265</v>
      </c>
      <c r="P155" s="12" t="s">
        <v>265</v>
      </c>
      <c r="Q155" s="12" t="s">
        <v>265</v>
      </c>
      <c r="R155" s="12" t="s">
        <v>265</v>
      </c>
    </row>
    <row r="156" spans="1:18">
      <c r="A156" s="7" t="s">
        <v>105</v>
      </c>
      <c r="B156" s="7" t="s">
        <v>98</v>
      </c>
      <c r="C156" s="7" t="s">
        <v>115</v>
      </c>
      <c r="D156" s="7" t="s">
        <v>256</v>
      </c>
      <c r="E156" s="7">
        <v>0</v>
      </c>
      <c r="F156" s="7">
        <v>2</v>
      </c>
      <c r="G156" s="7">
        <v>0</v>
      </c>
      <c r="H156" s="7">
        <v>0</v>
      </c>
      <c r="I156" s="7">
        <v>2</v>
      </c>
      <c r="J156" s="7">
        <v>0</v>
      </c>
      <c r="K156" s="7"/>
      <c r="L156" s="7"/>
      <c r="M156" s="7"/>
      <c r="N156" s="12" t="s">
        <v>265</v>
      </c>
      <c r="O156" s="12" t="s">
        <v>265</v>
      </c>
      <c r="P156" s="12" t="s">
        <v>265</v>
      </c>
      <c r="Q156" s="12" t="s">
        <v>265</v>
      </c>
      <c r="R156" s="12" t="s">
        <v>265</v>
      </c>
    </row>
    <row r="157" spans="1:18">
      <c r="A157" s="7" t="s">
        <v>13</v>
      </c>
      <c r="B157" s="7" t="s">
        <v>32</v>
      </c>
      <c r="C157" s="7" t="s">
        <v>33</v>
      </c>
      <c r="D157" s="7" t="s">
        <v>217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/>
      <c r="L157" s="7"/>
      <c r="M157" s="7"/>
      <c r="N157" s="7">
        <v>15</v>
      </c>
      <c r="O157" s="7">
        <v>0</v>
      </c>
      <c r="P157" s="7">
        <v>0</v>
      </c>
      <c r="Q157" s="7">
        <v>0</v>
      </c>
      <c r="R157" s="14"/>
    </row>
    <row r="158" spans="1:18">
      <c r="A158" s="7" t="s">
        <v>13</v>
      </c>
      <c r="B158" s="7" t="s">
        <v>60</v>
      </c>
      <c r="C158" s="7" t="s">
        <v>61</v>
      </c>
      <c r="D158" s="7" t="s">
        <v>217</v>
      </c>
      <c r="E158" s="7">
        <v>20</v>
      </c>
      <c r="F158" s="7">
        <v>12</v>
      </c>
      <c r="G158" s="7">
        <v>0</v>
      </c>
      <c r="H158" s="7">
        <v>20</v>
      </c>
      <c r="I158" s="7">
        <v>12</v>
      </c>
      <c r="J158" s="7">
        <v>0</v>
      </c>
      <c r="K158" s="7"/>
      <c r="L158" s="7"/>
      <c r="M158" s="7"/>
      <c r="N158" s="7">
        <v>0</v>
      </c>
      <c r="O158" s="7">
        <v>0</v>
      </c>
      <c r="P158" s="7">
        <v>0</v>
      </c>
      <c r="Q158" s="7">
        <v>0</v>
      </c>
      <c r="R158" s="14"/>
    </row>
    <row r="159" spans="1:18">
      <c r="A159" s="7" t="s">
        <v>105</v>
      </c>
      <c r="B159" s="7" t="s">
        <v>106</v>
      </c>
      <c r="C159" s="7" t="s">
        <v>107</v>
      </c>
      <c r="D159" s="7" t="s">
        <v>217</v>
      </c>
      <c r="E159" s="7"/>
      <c r="F159" s="7">
        <v>15</v>
      </c>
      <c r="G159" s="7"/>
      <c r="H159" s="7"/>
      <c r="I159" s="7">
        <v>15</v>
      </c>
      <c r="J159" s="7"/>
      <c r="K159" s="7"/>
      <c r="L159" s="7"/>
      <c r="M159" s="7"/>
      <c r="N159" s="12" t="s">
        <v>265</v>
      </c>
      <c r="O159" s="12" t="s">
        <v>265</v>
      </c>
      <c r="P159" s="12" t="s">
        <v>265</v>
      </c>
      <c r="Q159" s="12" t="s">
        <v>265</v>
      </c>
      <c r="R159" s="12" t="s">
        <v>265</v>
      </c>
    </row>
    <row r="160" spans="1:18">
      <c r="A160" s="7" t="s">
        <v>105</v>
      </c>
      <c r="B160" s="7" t="s">
        <v>106</v>
      </c>
      <c r="C160" s="7" t="s">
        <v>108</v>
      </c>
      <c r="D160" s="7" t="s">
        <v>217</v>
      </c>
      <c r="E160" s="7"/>
      <c r="F160" s="7">
        <v>6</v>
      </c>
      <c r="G160" s="7"/>
      <c r="H160" s="7"/>
      <c r="I160" s="7">
        <v>6</v>
      </c>
      <c r="J160" s="7"/>
      <c r="K160" s="7"/>
      <c r="L160" s="7"/>
      <c r="M160" s="7"/>
      <c r="N160" s="12" t="s">
        <v>265</v>
      </c>
      <c r="O160" s="12" t="s">
        <v>265</v>
      </c>
      <c r="P160" s="12" t="s">
        <v>265</v>
      </c>
      <c r="Q160" s="12" t="s">
        <v>265</v>
      </c>
      <c r="R160" s="12" t="s">
        <v>265</v>
      </c>
    </row>
    <row r="161" spans="1:18">
      <c r="A161" s="7" t="s">
        <v>105</v>
      </c>
      <c r="B161" s="7" t="s">
        <v>143</v>
      </c>
      <c r="C161" s="7" t="s">
        <v>144</v>
      </c>
      <c r="D161" s="7" t="s">
        <v>217</v>
      </c>
      <c r="E161" s="7">
        <v>3</v>
      </c>
      <c r="F161" s="7">
        <v>3</v>
      </c>
      <c r="G161" s="7">
        <v>0</v>
      </c>
      <c r="H161" s="7">
        <v>0</v>
      </c>
      <c r="I161" s="7">
        <v>0</v>
      </c>
      <c r="J161" s="7">
        <v>0</v>
      </c>
      <c r="K161" s="7"/>
      <c r="L161" s="7"/>
      <c r="M161" s="7"/>
      <c r="N161" s="12" t="s">
        <v>265</v>
      </c>
      <c r="O161" s="12" t="s">
        <v>265</v>
      </c>
      <c r="P161" s="12" t="s">
        <v>265</v>
      </c>
      <c r="Q161" s="12" t="s">
        <v>265</v>
      </c>
      <c r="R161" s="12" t="s">
        <v>265</v>
      </c>
    </row>
    <row r="162" spans="1:18">
      <c r="A162" s="7" t="s">
        <v>186</v>
      </c>
      <c r="B162" s="7" t="s">
        <v>192</v>
      </c>
      <c r="C162" s="7" t="s">
        <v>188</v>
      </c>
      <c r="D162" s="7" t="s">
        <v>217</v>
      </c>
      <c r="E162" s="7">
        <v>92</v>
      </c>
      <c r="F162" s="7">
        <v>58</v>
      </c>
      <c r="G162" s="7">
        <v>0</v>
      </c>
      <c r="H162" s="7">
        <v>92</v>
      </c>
      <c r="I162" s="7">
        <v>58</v>
      </c>
      <c r="J162" s="7">
        <v>0</v>
      </c>
      <c r="K162" s="7"/>
      <c r="L162" s="7"/>
      <c r="M162" s="7"/>
      <c r="N162" s="12" t="s">
        <v>265</v>
      </c>
      <c r="O162" s="12" t="s">
        <v>265</v>
      </c>
      <c r="P162" s="12" t="s">
        <v>265</v>
      </c>
      <c r="Q162" s="12" t="s">
        <v>265</v>
      </c>
      <c r="R162" s="12" t="s">
        <v>265</v>
      </c>
    </row>
    <row r="163" spans="1:18">
      <c r="A163" s="7" t="s">
        <v>186</v>
      </c>
      <c r="B163" s="7" t="s">
        <v>192</v>
      </c>
      <c r="C163" s="7" t="s">
        <v>188</v>
      </c>
      <c r="D163" s="7" t="s">
        <v>217</v>
      </c>
      <c r="E163" s="7">
        <v>0</v>
      </c>
      <c r="F163" s="7">
        <v>19</v>
      </c>
      <c r="G163" s="7">
        <v>0</v>
      </c>
      <c r="H163" s="7">
        <v>0</v>
      </c>
      <c r="I163" s="7">
        <v>19</v>
      </c>
      <c r="J163" s="7">
        <v>0</v>
      </c>
      <c r="K163" s="7"/>
      <c r="L163" s="7"/>
      <c r="M163" s="7"/>
      <c r="N163" s="12" t="s">
        <v>265</v>
      </c>
      <c r="O163" s="12" t="s">
        <v>265</v>
      </c>
      <c r="P163" s="12" t="s">
        <v>265</v>
      </c>
      <c r="Q163" s="12" t="s">
        <v>265</v>
      </c>
      <c r="R163" s="12" t="s">
        <v>265</v>
      </c>
    </row>
    <row r="164" spans="1:18">
      <c r="A164" s="7" t="s">
        <v>105</v>
      </c>
      <c r="B164" s="7" t="s">
        <v>138</v>
      </c>
      <c r="C164" s="7" t="s">
        <v>139</v>
      </c>
      <c r="D164" s="7" t="s">
        <v>228</v>
      </c>
      <c r="E164" s="7">
        <v>0</v>
      </c>
      <c r="F164" s="7">
        <v>13</v>
      </c>
      <c r="G164" s="7">
        <v>0</v>
      </c>
      <c r="H164" s="7">
        <v>0</v>
      </c>
      <c r="I164" s="7">
        <v>0</v>
      </c>
      <c r="J164" s="7">
        <v>0</v>
      </c>
      <c r="K164" s="7"/>
      <c r="L164" s="7"/>
      <c r="M164" s="7"/>
      <c r="N164" s="12" t="s">
        <v>265</v>
      </c>
      <c r="O164" s="12" t="s">
        <v>265</v>
      </c>
      <c r="P164" s="12" t="s">
        <v>265</v>
      </c>
      <c r="Q164" s="12" t="s">
        <v>265</v>
      </c>
      <c r="R164" s="12" t="s">
        <v>265</v>
      </c>
    </row>
    <row r="165" spans="1:18">
      <c r="A165" s="7" t="s">
        <v>13</v>
      </c>
      <c r="B165" s="7" t="s">
        <v>82</v>
      </c>
      <c r="C165" s="7" t="s">
        <v>17</v>
      </c>
      <c r="D165" s="7" t="s">
        <v>254</v>
      </c>
      <c r="E165" s="7">
        <v>0</v>
      </c>
      <c r="F165" s="7">
        <v>16</v>
      </c>
      <c r="G165" s="7">
        <v>0</v>
      </c>
      <c r="H165" s="7">
        <v>0</v>
      </c>
      <c r="I165" s="7">
        <v>16</v>
      </c>
      <c r="J165" s="7">
        <v>0</v>
      </c>
      <c r="K165" s="7"/>
      <c r="L165" s="7"/>
      <c r="M165" s="7"/>
      <c r="N165" s="7">
        <v>0</v>
      </c>
      <c r="O165" s="7">
        <v>0</v>
      </c>
      <c r="P165" s="7">
        <v>0</v>
      </c>
      <c r="Q165" s="7">
        <v>0</v>
      </c>
      <c r="R165" s="14"/>
    </row>
    <row r="166" spans="1:18">
      <c r="A166" s="7" t="s">
        <v>186</v>
      </c>
      <c r="B166" s="7" t="s">
        <v>191</v>
      </c>
      <c r="C166" s="7" t="s">
        <v>188</v>
      </c>
      <c r="D166" s="7" t="s">
        <v>254</v>
      </c>
      <c r="E166" s="7">
        <v>31</v>
      </c>
      <c r="F166" s="7">
        <v>8</v>
      </c>
      <c r="G166" s="7">
        <v>0</v>
      </c>
      <c r="H166" s="7">
        <v>31</v>
      </c>
      <c r="I166" s="7">
        <v>8</v>
      </c>
      <c r="J166" s="7">
        <v>0</v>
      </c>
      <c r="K166" s="7"/>
      <c r="L166" s="7"/>
      <c r="M166" s="7"/>
      <c r="N166" s="12" t="s">
        <v>265</v>
      </c>
      <c r="O166" s="12" t="s">
        <v>265</v>
      </c>
      <c r="P166" s="12" t="s">
        <v>265</v>
      </c>
      <c r="Q166" s="12" t="s">
        <v>265</v>
      </c>
      <c r="R166" s="12" t="s">
        <v>265</v>
      </c>
    </row>
    <row r="167" spans="1:18">
      <c r="A167" s="7" t="s">
        <v>186</v>
      </c>
      <c r="B167" s="7" t="s">
        <v>191</v>
      </c>
      <c r="C167" s="7" t="s">
        <v>188</v>
      </c>
      <c r="D167" s="7" t="s">
        <v>254</v>
      </c>
      <c r="E167" s="7">
        <v>0</v>
      </c>
      <c r="F167" s="7">
        <v>11</v>
      </c>
      <c r="G167" s="7">
        <v>0</v>
      </c>
      <c r="H167" s="7">
        <v>0</v>
      </c>
      <c r="I167" s="7">
        <v>11</v>
      </c>
      <c r="J167" s="7">
        <v>0</v>
      </c>
      <c r="K167" s="7"/>
      <c r="L167" s="7"/>
      <c r="M167" s="7"/>
      <c r="N167" s="12" t="s">
        <v>265</v>
      </c>
      <c r="O167" s="12" t="s">
        <v>265</v>
      </c>
      <c r="P167" s="12" t="s">
        <v>265</v>
      </c>
      <c r="Q167" s="12" t="s">
        <v>265</v>
      </c>
      <c r="R167" s="12" t="s">
        <v>265</v>
      </c>
    </row>
    <row r="168" spans="1:18">
      <c r="A168" s="7" t="s">
        <v>13</v>
      </c>
      <c r="B168" s="7" t="s">
        <v>101</v>
      </c>
      <c r="C168" s="7" t="s">
        <v>102</v>
      </c>
      <c r="D168" s="7" t="s">
        <v>257</v>
      </c>
      <c r="E168" s="7">
        <v>18</v>
      </c>
      <c r="F168" s="7">
        <v>5</v>
      </c>
      <c r="G168" s="7">
        <v>0</v>
      </c>
      <c r="H168" s="7">
        <v>18</v>
      </c>
      <c r="I168" s="7">
        <v>5</v>
      </c>
      <c r="J168" s="7">
        <v>0</v>
      </c>
      <c r="K168" s="7"/>
      <c r="L168" s="7"/>
      <c r="M168" s="7"/>
      <c r="N168" s="7">
        <v>0</v>
      </c>
      <c r="O168" s="7">
        <v>0</v>
      </c>
      <c r="P168" s="7">
        <v>0</v>
      </c>
      <c r="Q168" s="7">
        <v>0</v>
      </c>
      <c r="R168" s="14"/>
    </row>
    <row r="169" spans="1:18">
      <c r="A169" s="7" t="s">
        <v>13</v>
      </c>
      <c r="B169" s="7" t="s">
        <v>103</v>
      </c>
      <c r="C169" s="7" t="s">
        <v>104</v>
      </c>
      <c r="D169" s="7" t="s">
        <v>257</v>
      </c>
      <c r="E169" s="7">
        <v>0</v>
      </c>
      <c r="F169" s="7">
        <v>20</v>
      </c>
      <c r="G169" s="7">
        <v>0</v>
      </c>
      <c r="H169" s="7">
        <v>0</v>
      </c>
      <c r="I169" s="7">
        <v>20</v>
      </c>
      <c r="J169" s="7">
        <v>0</v>
      </c>
      <c r="K169" s="7"/>
      <c r="L169" s="7"/>
      <c r="M169" s="7"/>
      <c r="N169" s="7">
        <v>0</v>
      </c>
      <c r="O169" s="7">
        <v>0</v>
      </c>
      <c r="P169" s="7">
        <v>0</v>
      </c>
      <c r="Q169" s="7">
        <v>0</v>
      </c>
      <c r="R169" s="14"/>
    </row>
    <row r="170" spans="1:18" s="6" customFormat="1">
      <c r="A170" s="7" t="s">
        <v>177</v>
      </c>
      <c r="B170" s="7" t="s">
        <v>185</v>
      </c>
      <c r="C170" s="7" t="s">
        <v>178</v>
      </c>
      <c r="D170" s="7" t="s">
        <v>257</v>
      </c>
      <c r="E170" s="7">
        <v>18</v>
      </c>
      <c r="F170" s="7">
        <v>3</v>
      </c>
      <c r="G170" s="7">
        <v>0</v>
      </c>
      <c r="H170" s="7">
        <v>18</v>
      </c>
      <c r="I170" s="7">
        <v>3</v>
      </c>
      <c r="J170" s="7">
        <v>0</v>
      </c>
      <c r="K170" s="7"/>
      <c r="L170" s="7"/>
      <c r="M170" s="7"/>
      <c r="N170" s="12" t="s">
        <v>265</v>
      </c>
      <c r="O170" s="12" t="s">
        <v>265</v>
      </c>
      <c r="P170" s="12" t="s">
        <v>265</v>
      </c>
      <c r="Q170" s="12" t="s">
        <v>265</v>
      </c>
      <c r="R170" s="12" t="s">
        <v>265</v>
      </c>
    </row>
    <row r="171" spans="1:18">
      <c r="A171" s="7" t="s">
        <v>105</v>
      </c>
      <c r="B171" s="7" t="s">
        <v>146</v>
      </c>
      <c r="C171" s="7" t="s">
        <v>147</v>
      </c>
      <c r="D171" s="7" t="s">
        <v>258</v>
      </c>
      <c r="E171" s="7">
        <v>0</v>
      </c>
      <c r="F171" s="7">
        <v>6</v>
      </c>
      <c r="G171" s="7">
        <v>0</v>
      </c>
      <c r="H171" s="7">
        <v>0</v>
      </c>
      <c r="I171" s="7">
        <v>0</v>
      </c>
      <c r="J171" s="7">
        <v>0</v>
      </c>
      <c r="K171" s="7"/>
      <c r="L171" s="7"/>
      <c r="M171" s="7"/>
      <c r="N171" s="12" t="s">
        <v>265</v>
      </c>
      <c r="O171" s="12" t="s">
        <v>265</v>
      </c>
      <c r="P171" s="12" t="s">
        <v>265</v>
      </c>
      <c r="Q171" s="12" t="s">
        <v>265</v>
      </c>
      <c r="R171" s="12" t="s">
        <v>265</v>
      </c>
    </row>
  </sheetData>
  <sortState ref="A2:R171">
    <sortCondition ref="D2:D171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AHRMM</vt:lpstr>
      <vt:lpstr>Alamance</vt:lpstr>
      <vt:lpstr>Beaufort</vt:lpstr>
      <vt:lpstr>Burke</vt:lpstr>
      <vt:lpstr>Catawba</vt:lpstr>
      <vt:lpstr>Chatham</vt:lpstr>
      <vt:lpstr>Craven</vt:lpstr>
      <vt:lpstr>Down East</vt:lpstr>
      <vt:lpstr>Foothills</vt:lpstr>
      <vt:lpstr>Harnett</vt:lpstr>
      <vt:lpstr>Henderson</vt:lpstr>
      <vt:lpstr>IYSSD</vt:lpstr>
      <vt:lpstr>Iredell</vt:lpstr>
      <vt:lpstr>SSYD</vt:lpstr>
      <vt:lpstr>Johnston</vt:lpstr>
      <vt:lpstr>Kerr-Tar</vt:lpstr>
      <vt:lpstr>Northeast</vt:lpstr>
      <vt:lpstr>Onslow</vt:lpstr>
      <vt:lpstr>Piedmont</vt:lpstr>
      <vt:lpstr>Pitt</vt:lpstr>
      <vt:lpstr>Randolph</vt:lpstr>
      <vt:lpstr>Rockingham</vt:lpstr>
      <vt:lpstr>South Central</vt:lpstr>
      <vt:lpstr>Southwest</vt:lpstr>
      <vt:lpstr>Twin Co.</vt:lpstr>
      <vt:lpstr>Wilson</vt:lpstr>
      <vt:lpstr>BoS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2012-04-30T14:34:22Z</dcterms:created>
  <dcterms:modified xsi:type="dcterms:W3CDTF">2012-08-03T16:40:29Z</dcterms:modified>
</cp:coreProperties>
</file>