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 Carey\Downloads\"/>
    </mc:Choice>
  </mc:AlternateContent>
  <xr:revisionPtr revIDLastSave="0" documentId="8_{80E38C64-DCEA-4D74-B598-16252CD1ED21}" xr6:coauthVersionLast="47" xr6:coauthVersionMax="47" xr10:uidLastSave="{00000000-0000-0000-0000-000000000000}"/>
  <bookViews>
    <workbookView xWindow="-110" yWindow="-110" windowWidth="19420" windowHeight="10300" xr2:uid="{BC3073F4-6ADA-42BE-B84C-A7B793C57CCE}"/>
  </bookViews>
  <sheets>
    <sheet name="All Households" sheetId="1" r:id="rId1"/>
    <sheet name="Sub-populations" sheetId="2" r:id="rId2"/>
  </sheets>
  <definedNames>
    <definedName name="_xlnm._FilterDatabase" localSheetId="0" hidden="1">'All Households'!$A$4:$AC$4</definedName>
    <definedName name="_xlnm._FilterDatabase" localSheetId="1" hidden="1">'Sub-populations'!$A$4:$M$4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6" i="1" l="1"/>
  <c r="U15" i="1"/>
  <c r="U14" i="1"/>
  <c r="U13" i="1"/>
  <c r="U12" i="1"/>
  <c r="U11" i="1"/>
  <c r="U10" i="1"/>
  <c r="U9" i="1"/>
  <c r="U8" i="1"/>
  <c r="U7" i="1"/>
  <c r="U6" i="1"/>
  <c r="U5" i="1"/>
  <c r="U17" i="1"/>
  <c r="I18" i="1"/>
  <c r="H18" i="1"/>
  <c r="G18" i="1"/>
  <c r="F18" i="1"/>
  <c r="E14" i="2"/>
  <c r="M18" i="2"/>
  <c r="K18" i="2"/>
  <c r="J18" i="2"/>
  <c r="I18" i="2"/>
  <c r="G18" i="2"/>
  <c r="F18" i="2"/>
  <c r="D18" i="2"/>
  <c r="C18" i="2"/>
  <c r="B18" i="2"/>
  <c r="L17" i="2"/>
  <c r="H17" i="2"/>
  <c r="E17" i="2"/>
  <c r="L16" i="2"/>
  <c r="H16" i="2"/>
  <c r="E16" i="2"/>
  <c r="L15" i="2"/>
  <c r="H15" i="2"/>
  <c r="E15" i="2"/>
  <c r="L14" i="2"/>
  <c r="H14" i="2"/>
  <c r="L13" i="2"/>
  <c r="H13" i="2"/>
  <c r="E13" i="2"/>
  <c r="L12" i="2"/>
  <c r="H12" i="2"/>
  <c r="E12" i="2"/>
  <c r="L11" i="2"/>
  <c r="H11" i="2"/>
  <c r="E11" i="2"/>
  <c r="L10" i="2"/>
  <c r="H10" i="2"/>
  <c r="E10" i="2"/>
  <c r="L9" i="2"/>
  <c r="H9" i="2"/>
  <c r="E9" i="2"/>
  <c r="L8" i="2"/>
  <c r="H8" i="2"/>
  <c r="E8" i="2"/>
  <c r="L7" i="2"/>
  <c r="H7" i="2"/>
  <c r="E7" i="2"/>
  <c r="L6" i="2"/>
  <c r="H6" i="2"/>
  <c r="E6" i="2"/>
  <c r="L5" i="2"/>
  <c r="H5" i="2"/>
  <c r="E5" i="2"/>
  <c r="B18" i="1"/>
  <c r="C18" i="1"/>
  <c r="D18" i="1"/>
  <c r="E18" i="1"/>
  <c r="J18" i="1"/>
  <c r="K18" i="1"/>
  <c r="L18" i="1"/>
  <c r="M18" i="1"/>
  <c r="V18" i="1"/>
  <c r="W18" i="1"/>
  <c r="X18" i="1"/>
  <c r="E18" i="2" l="1"/>
  <c r="U18" i="1"/>
  <c r="H18" i="2"/>
  <c r="L18" i="2"/>
</calcChain>
</file>

<file path=xl/sharedStrings.xml><?xml version="1.0" encoding="utf-8"?>
<sst xmlns="http://schemas.openxmlformats.org/spreadsheetml/2006/main" count="52" uniqueCount="36">
  <si>
    <t>*Detail on counties included in NC BoS CoC Regional Committees is available at: https://www.ncceh.org/bos/regionalcommittee/</t>
  </si>
  <si>
    <t>ALL</t>
  </si>
  <si>
    <t>Total Persons</t>
  </si>
  <si>
    <t>Unaccompanied Youth</t>
  </si>
  <si>
    <t>Chronically Homeless (CH)</t>
  </si>
  <si>
    <t>Unsheltered</t>
  </si>
  <si>
    <t>Living Situation</t>
  </si>
  <si>
    <t>TOTAL PEOPLE EXPERIENCING HOMELESSNESS</t>
  </si>
  <si>
    <t>Children without Guardians Experiencing Homelessness</t>
  </si>
  <si>
    <t>Adults without Children Experiencing Homelessness</t>
  </si>
  <si>
    <t>Families with Children Experiencing Homelessness</t>
  </si>
  <si>
    <t>Regional Committee</t>
  </si>
  <si>
    <t>Total Households</t>
  </si>
  <si>
    <t>Total People</t>
  </si>
  <si>
    <t>Children 17 &amp; Under</t>
  </si>
  <si>
    <t>Adults 18-24</t>
  </si>
  <si>
    <t>Emergency Shelter</t>
  </si>
  <si>
    <t>Transitional Housing</t>
  </si>
  <si>
    <t>Homeless Veterans</t>
  </si>
  <si>
    <t>Youth Households (everyone in household is under age 25)</t>
  </si>
  <si>
    <t>CH People in Families with Children</t>
  </si>
  <si>
    <t>CH Adults without Children</t>
  </si>
  <si>
    <t>CH Children without Guardians</t>
  </si>
  <si>
    <t>Total CH People</t>
  </si>
  <si>
    <t>Veterans in Families with Children</t>
  </si>
  <si>
    <t>Veterans without Children</t>
  </si>
  <si>
    <t>Total Veterans</t>
  </si>
  <si>
    <t>Chronically Homeless Veterans</t>
  </si>
  <si>
    <t>Youth Parents and Children</t>
  </si>
  <si>
    <t>NC Balance of State CoC
NC Balance of State Continuum of Care</t>
  </si>
  <si>
    <t>2024 Point-in-Time Count by Regional Committee</t>
  </si>
  <si>
    <t>Adults 65+</t>
  </si>
  <si>
    <t>Adults 25-34</t>
  </si>
  <si>
    <t>Adults 35-44</t>
  </si>
  <si>
    <t>Adults 45-54</t>
  </si>
  <si>
    <t>Adults 55-64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</si>
</sst>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Times New Roman"/>
      <charset val="204"/>
    </font>
    <font>
      <sz val="10.5"/>
      <color rgb="FF000000"/>
      <name val="Calibri"/>
      <family val="2"/>
      <scheme val="minor"/>
    </font>
    <font>
      <sz val="10.5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Times New Roman"/>
      <family val="1"/>
    </font>
    <font>
      <b/>
      <sz val="1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7D7D7"/>
      </patternFill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CCCCCC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1" fontId="1" fillId="0" borderId="3" xfId="0" applyNumberFormat="1" applyFont="1" applyBorder="1" applyAlignment="1">
      <alignment horizontal="center" vertical="top" shrinkToFit="1"/>
    </xf>
    <xf numFmtId="0" fontId="1" fillId="0" borderId="3" xfId="0" applyFont="1" applyBorder="1" applyAlignment="1">
      <alignment horizontal="center" vertical="top" shrinkToFit="1"/>
    </xf>
    <xf numFmtId="1" fontId="1" fillId="0" borderId="2" xfId="0" applyNumberFormat="1" applyFont="1" applyBorder="1" applyAlignment="1">
      <alignment horizontal="center" vertical="top" shrinkToFit="1"/>
    </xf>
    <xf numFmtId="1" fontId="1" fillId="0" borderId="1" xfId="0" applyNumberFormat="1" applyFont="1" applyBorder="1" applyAlignment="1">
      <alignment horizontal="center" vertical="top" shrinkToFit="1"/>
    </xf>
    <xf numFmtId="1" fontId="1" fillId="2" borderId="3" xfId="0" applyNumberFormat="1" applyFont="1" applyFill="1" applyBorder="1" applyAlignment="1">
      <alignment horizontal="center" vertical="top" shrinkToFit="1"/>
    </xf>
    <xf numFmtId="0" fontId="1" fillId="2" borderId="3" xfId="0" applyFont="1" applyFill="1" applyBorder="1" applyAlignment="1">
      <alignment horizontal="center" vertical="top" shrinkToFit="1"/>
    </xf>
    <xf numFmtId="1" fontId="1" fillId="2" borderId="2" xfId="0" applyNumberFormat="1" applyFont="1" applyFill="1" applyBorder="1" applyAlignment="1">
      <alignment horizontal="center" vertical="top" shrinkToFit="1"/>
    </xf>
    <xf numFmtId="1" fontId="1" fillId="5" borderId="3" xfId="0" applyNumberFormat="1" applyFont="1" applyFill="1" applyBorder="1" applyAlignment="1">
      <alignment horizontal="center" vertical="top" shrinkToFit="1"/>
    </xf>
    <xf numFmtId="1" fontId="1" fillId="5" borderId="2" xfId="0" applyNumberFormat="1" applyFont="1" applyFill="1" applyBorder="1" applyAlignment="1">
      <alignment horizontal="center" vertical="top" shrinkToFit="1"/>
    </xf>
    <xf numFmtId="1" fontId="1" fillId="2" borderId="1" xfId="0" applyNumberFormat="1" applyFont="1" applyFill="1" applyBorder="1" applyAlignment="1">
      <alignment horizontal="center" vertical="top" shrinkToFit="1"/>
    </xf>
    <xf numFmtId="0" fontId="2" fillId="5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shrinkToFit="1"/>
    </xf>
    <xf numFmtId="1" fontId="1" fillId="0" borderId="0" xfId="0" applyNumberFormat="1" applyFont="1" applyAlignment="1">
      <alignment horizontal="right" vertical="top" indent="2" shrinkToFit="1"/>
    </xf>
    <xf numFmtId="1" fontId="1" fillId="0" borderId="0" xfId="0" applyNumberFormat="1" applyFont="1" applyAlignment="1">
      <alignment horizontal="center" vertical="top" shrinkToFit="1"/>
    </xf>
    <xf numFmtId="0" fontId="3" fillId="0" borderId="0" xfId="0" applyFont="1" applyAlignment="1">
      <alignment horizontal="left" vertical="top"/>
    </xf>
    <xf numFmtId="1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5" fillId="0" borderId="0" xfId="0" applyFont="1"/>
    <xf numFmtId="0" fontId="1" fillId="2" borderId="2" xfId="0" applyFont="1" applyFill="1" applyBorder="1" applyAlignment="1">
      <alignment horizontal="center" vertical="top" shrinkToFi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center" wrapText="1"/>
    </xf>
    <xf numFmtId="0" fontId="4" fillId="7" borderId="6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2CDDC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A1E62-EFA8-4AB7-8565-2F784B7E47AF}">
  <sheetPr>
    <pageSetUpPr fitToPage="1"/>
  </sheetPr>
  <dimension ref="A1:AC40"/>
  <sheetViews>
    <sheetView tabSelected="1" workbookViewId="0">
      <selection activeCell="B9" sqref="B9"/>
    </sheetView>
  </sheetViews>
  <sheetFormatPr defaultColWidth="8.8984375" defaultRowHeight="13" x14ac:dyDescent="0.3"/>
  <cols>
    <col min="1" max="2" width="14" style="1" customWidth="1"/>
    <col min="3" max="3" width="11.3984375" style="1" customWidth="1"/>
    <col min="4" max="4" width="15.19921875" style="1" customWidth="1"/>
    <col min="5" max="9" width="10.3984375" style="1" customWidth="1"/>
    <col min="10" max="10" width="12.3984375" style="1" customWidth="1"/>
    <col min="11" max="11" width="12.8984375" style="1" customWidth="1"/>
    <col min="12" max="12" width="8" style="1" customWidth="1"/>
    <col min="13" max="17" width="11.3984375" style="1" customWidth="1"/>
    <col min="18" max="18" width="10.69921875" style="1" customWidth="1"/>
    <col min="19" max="19" width="13.796875" style="1" customWidth="1"/>
    <col min="20" max="20" width="13.8984375" style="1" customWidth="1"/>
    <col min="21" max="21" width="16.59765625" style="1" customWidth="1"/>
    <col min="22" max="22" width="12.296875" style="1" customWidth="1"/>
    <col min="23" max="23" width="12.796875" style="1" customWidth="1"/>
    <col min="24" max="24" width="14.296875" style="1" customWidth="1"/>
    <col min="25" max="16384" width="8.8984375" style="1"/>
  </cols>
  <sheetData>
    <row r="1" spans="1:29" ht="17" customHeight="1" x14ac:dyDescent="0.3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9" ht="36" customHeight="1" x14ac:dyDescent="0.3">
      <c r="A2" s="32" t="s">
        <v>29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9" ht="32.25" customHeight="1" x14ac:dyDescent="0.35">
      <c r="A3" s="33" t="s">
        <v>11</v>
      </c>
      <c r="B3" s="35" t="s">
        <v>10</v>
      </c>
      <c r="C3" s="36"/>
      <c r="D3" s="36"/>
      <c r="E3" s="36"/>
      <c r="F3" s="36"/>
      <c r="G3" s="36"/>
      <c r="H3" s="36"/>
      <c r="I3" s="36"/>
      <c r="J3" s="36"/>
      <c r="K3" s="37" t="s">
        <v>9</v>
      </c>
      <c r="L3" s="38"/>
      <c r="M3" s="38"/>
      <c r="N3" s="38"/>
      <c r="O3" s="38"/>
      <c r="P3" s="38"/>
      <c r="Q3" s="38"/>
      <c r="R3" s="38"/>
      <c r="S3" s="35" t="s">
        <v>8</v>
      </c>
      <c r="T3" s="39"/>
      <c r="U3" s="40" t="s">
        <v>7</v>
      </c>
      <c r="V3" s="35" t="s">
        <v>6</v>
      </c>
      <c r="W3" s="36"/>
      <c r="X3" s="42"/>
      <c r="Y3" s="22"/>
      <c r="Z3" s="22"/>
      <c r="AA3" s="22"/>
      <c r="AB3" s="22"/>
      <c r="AC3" s="22"/>
    </row>
    <row r="4" spans="1:29" ht="39.75" customHeight="1" x14ac:dyDescent="0.3">
      <c r="A4" s="34"/>
      <c r="B4" s="26" t="s">
        <v>12</v>
      </c>
      <c r="C4" s="26" t="s">
        <v>13</v>
      </c>
      <c r="D4" s="27" t="s">
        <v>14</v>
      </c>
      <c r="E4" s="26" t="s">
        <v>15</v>
      </c>
      <c r="F4" s="27" t="s">
        <v>32</v>
      </c>
      <c r="G4" s="27" t="s">
        <v>33</v>
      </c>
      <c r="H4" s="27" t="s">
        <v>34</v>
      </c>
      <c r="I4" s="27" t="s">
        <v>35</v>
      </c>
      <c r="J4" s="27" t="s">
        <v>31</v>
      </c>
      <c r="K4" s="28" t="s">
        <v>12</v>
      </c>
      <c r="L4" s="28" t="s">
        <v>13</v>
      </c>
      <c r="M4" s="29" t="s">
        <v>15</v>
      </c>
      <c r="N4" s="28" t="s">
        <v>32</v>
      </c>
      <c r="O4" s="28" t="s">
        <v>33</v>
      </c>
      <c r="P4" s="28" t="s">
        <v>34</v>
      </c>
      <c r="Q4" s="28" t="s">
        <v>35</v>
      </c>
      <c r="R4" s="28" t="s">
        <v>31</v>
      </c>
      <c r="S4" s="27" t="s">
        <v>12</v>
      </c>
      <c r="T4" s="27" t="s">
        <v>14</v>
      </c>
      <c r="U4" s="41"/>
      <c r="V4" s="27" t="s">
        <v>16</v>
      </c>
      <c r="W4" s="27" t="s">
        <v>17</v>
      </c>
      <c r="X4" s="30" t="s">
        <v>5</v>
      </c>
      <c r="Y4" s="22"/>
      <c r="Z4" s="22"/>
      <c r="AA4" s="22"/>
      <c r="AB4" s="22"/>
      <c r="AC4" s="22"/>
    </row>
    <row r="5" spans="1:29" ht="15.75" customHeight="1" x14ac:dyDescent="0.3">
      <c r="A5" s="3">
        <v>1</v>
      </c>
      <c r="B5" s="4">
        <v>25</v>
      </c>
      <c r="C5" s="3">
        <v>78</v>
      </c>
      <c r="D5" s="5">
        <v>40</v>
      </c>
      <c r="E5" s="3">
        <v>10</v>
      </c>
      <c r="F5" s="5">
        <v>13</v>
      </c>
      <c r="G5" s="5">
        <v>9</v>
      </c>
      <c r="H5" s="5">
        <v>3</v>
      </c>
      <c r="I5" s="5">
        <v>2</v>
      </c>
      <c r="J5" s="5">
        <v>0</v>
      </c>
      <c r="K5" s="5">
        <v>265</v>
      </c>
      <c r="L5" s="5">
        <v>281</v>
      </c>
      <c r="M5" s="3">
        <v>19</v>
      </c>
      <c r="N5" s="5">
        <v>50</v>
      </c>
      <c r="O5" s="5">
        <v>63</v>
      </c>
      <c r="P5" s="5">
        <v>46</v>
      </c>
      <c r="Q5" s="5">
        <v>28</v>
      </c>
      <c r="R5" s="5">
        <v>12</v>
      </c>
      <c r="S5" s="5">
        <v>0</v>
      </c>
      <c r="T5" s="5">
        <v>0</v>
      </c>
      <c r="U5" s="5">
        <f t="shared" ref="U5:U16" si="0">SUM(V5:X5)</f>
        <v>359</v>
      </c>
      <c r="V5" s="5">
        <v>181</v>
      </c>
      <c r="W5" s="5">
        <v>0</v>
      </c>
      <c r="X5" s="6">
        <v>178</v>
      </c>
    </row>
    <row r="6" spans="1:29" ht="15.75" customHeight="1" x14ac:dyDescent="0.3">
      <c r="A6" s="7">
        <v>2</v>
      </c>
      <c r="B6" s="8">
        <v>16</v>
      </c>
      <c r="C6" s="7">
        <v>49</v>
      </c>
      <c r="D6" s="9">
        <v>29</v>
      </c>
      <c r="E6" s="7">
        <v>5</v>
      </c>
      <c r="F6" s="9">
        <v>1</v>
      </c>
      <c r="G6" s="9">
        <v>11</v>
      </c>
      <c r="H6" s="9">
        <v>3</v>
      </c>
      <c r="I6" s="9">
        <v>0</v>
      </c>
      <c r="J6" s="9">
        <v>0</v>
      </c>
      <c r="K6" s="9">
        <v>221</v>
      </c>
      <c r="L6" s="9">
        <v>222</v>
      </c>
      <c r="M6" s="10">
        <v>19</v>
      </c>
      <c r="N6" s="11">
        <v>42</v>
      </c>
      <c r="O6" s="11">
        <v>50</v>
      </c>
      <c r="P6" s="11">
        <v>54</v>
      </c>
      <c r="Q6" s="11">
        <v>47</v>
      </c>
      <c r="R6" s="11">
        <v>8</v>
      </c>
      <c r="S6" s="9">
        <v>1</v>
      </c>
      <c r="T6" s="9">
        <v>1</v>
      </c>
      <c r="U6" s="9">
        <f t="shared" si="0"/>
        <v>272</v>
      </c>
      <c r="V6" s="9">
        <v>97</v>
      </c>
      <c r="W6" s="9">
        <v>0</v>
      </c>
      <c r="X6" s="12">
        <v>175</v>
      </c>
    </row>
    <row r="7" spans="1:29" ht="15.75" customHeight="1" x14ac:dyDescent="0.3">
      <c r="A7" s="3">
        <v>3</v>
      </c>
      <c r="B7" s="4">
        <v>45</v>
      </c>
      <c r="C7" s="3">
        <v>131</v>
      </c>
      <c r="D7" s="5">
        <v>79</v>
      </c>
      <c r="E7" s="3">
        <v>8</v>
      </c>
      <c r="F7" s="5">
        <v>16</v>
      </c>
      <c r="G7" s="5">
        <v>15</v>
      </c>
      <c r="H7" s="5">
        <v>12</v>
      </c>
      <c r="I7" s="5">
        <v>1</v>
      </c>
      <c r="J7" s="5">
        <v>0</v>
      </c>
      <c r="K7" s="5">
        <v>417</v>
      </c>
      <c r="L7" s="5">
        <v>423</v>
      </c>
      <c r="M7" s="3">
        <v>30</v>
      </c>
      <c r="N7" s="5">
        <v>76</v>
      </c>
      <c r="O7" s="5">
        <v>95</v>
      </c>
      <c r="P7" s="5">
        <v>88</v>
      </c>
      <c r="Q7" s="5">
        <v>76</v>
      </c>
      <c r="R7" s="5">
        <v>29</v>
      </c>
      <c r="S7" s="5">
        <v>6</v>
      </c>
      <c r="T7" s="5">
        <v>6</v>
      </c>
      <c r="U7" s="5">
        <f t="shared" si="0"/>
        <v>560</v>
      </c>
      <c r="V7" s="5">
        <v>274</v>
      </c>
      <c r="W7" s="5">
        <v>71</v>
      </c>
      <c r="X7" s="6">
        <v>215</v>
      </c>
    </row>
    <row r="8" spans="1:29" ht="15.75" customHeight="1" x14ac:dyDescent="0.3">
      <c r="A8" s="7">
        <v>4</v>
      </c>
      <c r="B8" s="8">
        <v>26</v>
      </c>
      <c r="C8" s="7">
        <v>89</v>
      </c>
      <c r="D8" s="9">
        <v>55</v>
      </c>
      <c r="E8" s="7">
        <v>7</v>
      </c>
      <c r="F8" s="9">
        <v>15</v>
      </c>
      <c r="G8" s="9">
        <v>11</v>
      </c>
      <c r="H8" s="9">
        <v>0</v>
      </c>
      <c r="I8" s="9">
        <v>1</v>
      </c>
      <c r="J8" s="9">
        <v>0</v>
      </c>
      <c r="K8" s="9">
        <v>299</v>
      </c>
      <c r="L8" s="9">
        <v>300</v>
      </c>
      <c r="M8" s="7">
        <v>8</v>
      </c>
      <c r="N8" s="9">
        <v>45</v>
      </c>
      <c r="O8" s="9">
        <v>61</v>
      </c>
      <c r="P8" s="9">
        <v>60</v>
      </c>
      <c r="Q8" s="9">
        <v>53</v>
      </c>
      <c r="R8" s="9">
        <v>6</v>
      </c>
      <c r="S8" s="9">
        <v>0</v>
      </c>
      <c r="T8" s="9">
        <v>0</v>
      </c>
      <c r="U8" s="9">
        <f t="shared" si="0"/>
        <v>389</v>
      </c>
      <c r="V8" s="9">
        <v>157</v>
      </c>
      <c r="W8" s="9">
        <v>31</v>
      </c>
      <c r="X8" s="12">
        <v>201</v>
      </c>
    </row>
    <row r="9" spans="1:29" ht="15.75" customHeight="1" x14ac:dyDescent="0.3">
      <c r="A9" s="3">
        <v>5</v>
      </c>
      <c r="B9" s="4">
        <v>50</v>
      </c>
      <c r="C9" s="3">
        <v>164</v>
      </c>
      <c r="D9" s="5">
        <v>107</v>
      </c>
      <c r="E9" s="3">
        <v>3</v>
      </c>
      <c r="F9" s="5">
        <v>20</v>
      </c>
      <c r="G9" s="5">
        <v>24</v>
      </c>
      <c r="H9" s="5">
        <v>8</v>
      </c>
      <c r="I9" s="5">
        <v>2</v>
      </c>
      <c r="J9" s="5">
        <v>0</v>
      </c>
      <c r="K9" s="5">
        <v>493</v>
      </c>
      <c r="L9" s="5">
        <v>499</v>
      </c>
      <c r="M9" s="3">
        <v>20</v>
      </c>
      <c r="N9" s="5">
        <v>49</v>
      </c>
      <c r="O9" s="5">
        <v>96</v>
      </c>
      <c r="P9" s="5">
        <v>79</v>
      </c>
      <c r="Q9" s="5">
        <v>110</v>
      </c>
      <c r="R9" s="5">
        <v>39</v>
      </c>
      <c r="S9" s="5">
        <v>0</v>
      </c>
      <c r="T9" s="5">
        <v>0</v>
      </c>
      <c r="U9" s="5">
        <f t="shared" si="0"/>
        <v>663</v>
      </c>
      <c r="V9" s="5">
        <v>308</v>
      </c>
      <c r="W9" s="5">
        <v>79</v>
      </c>
      <c r="X9" s="6">
        <v>276</v>
      </c>
    </row>
    <row r="10" spans="1:29" ht="15.75" customHeight="1" x14ac:dyDescent="0.3">
      <c r="A10" s="7">
        <v>6</v>
      </c>
      <c r="B10" s="8">
        <v>22</v>
      </c>
      <c r="C10" s="7">
        <v>78</v>
      </c>
      <c r="D10" s="9">
        <v>47</v>
      </c>
      <c r="E10" s="7">
        <v>3</v>
      </c>
      <c r="F10" s="9">
        <v>15</v>
      </c>
      <c r="G10" s="9">
        <v>9</v>
      </c>
      <c r="H10" s="9">
        <v>2</v>
      </c>
      <c r="I10" s="9">
        <v>2</v>
      </c>
      <c r="J10" s="9">
        <v>0</v>
      </c>
      <c r="K10" s="9">
        <v>63</v>
      </c>
      <c r="L10" s="9">
        <v>68</v>
      </c>
      <c r="M10" s="7">
        <v>5</v>
      </c>
      <c r="N10" s="9">
        <v>4</v>
      </c>
      <c r="O10" s="9">
        <v>24</v>
      </c>
      <c r="P10" s="9">
        <v>19</v>
      </c>
      <c r="Q10" s="9">
        <v>7</v>
      </c>
      <c r="R10" s="9">
        <v>5</v>
      </c>
      <c r="S10" s="9">
        <v>0</v>
      </c>
      <c r="T10" s="9">
        <v>0</v>
      </c>
      <c r="U10" s="9">
        <f t="shared" si="0"/>
        <v>146</v>
      </c>
      <c r="V10" s="9">
        <v>97</v>
      </c>
      <c r="W10" s="9">
        <v>1</v>
      </c>
      <c r="X10" s="12">
        <v>48</v>
      </c>
    </row>
    <row r="11" spans="1:29" ht="15.75" customHeight="1" x14ac:dyDescent="0.3">
      <c r="A11" s="3">
        <v>7</v>
      </c>
      <c r="B11" s="4">
        <v>79</v>
      </c>
      <c r="C11" s="3">
        <v>274</v>
      </c>
      <c r="D11" s="5">
        <v>175</v>
      </c>
      <c r="E11" s="3">
        <v>17</v>
      </c>
      <c r="F11" s="5">
        <v>46</v>
      </c>
      <c r="G11" s="5">
        <v>23</v>
      </c>
      <c r="H11" s="5">
        <v>11</v>
      </c>
      <c r="I11" s="5">
        <v>2</v>
      </c>
      <c r="J11" s="5">
        <v>0</v>
      </c>
      <c r="K11" s="5">
        <v>387</v>
      </c>
      <c r="L11" s="5">
        <v>403</v>
      </c>
      <c r="M11" s="3">
        <v>36</v>
      </c>
      <c r="N11" s="5">
        <v>58</v>
      </c>
      <c r="O11" s="5">
        <v>68</v>
      </c>
      <c r="P11" s="5">
        <v>79</v>
      </c>
      <c r="Q11" s="5">
        <v>69</v>
      </c>
      <c r="R11" s="5">
        <v>24</v>
      </c>
      <c r="S11" s="5">
        <v>1</v>
      </c>
      <c r="T11" s="5">
        <v>1</v>
      </c>
      <c r="U11" s="5">
        <f t="shared" si="0"/>
        <v>678</v>
      </c>
      <c r="V11" s="5">
        <v>172</v>
      </c>
      <c r="W11" s="5">
        <v>34</v>
      </c>
      <c r="X11" s="6">
        <v>472</v>
      </c>
    </row>
    <row r="12" spans="1:29" ht="15.75" customHeight="1" x14ac:dyDescent="0.3">
      <c r="A12" s="7">
        <v>8</v>
      </c>
      <c r="B12" s="8">
        <v>2</v>
      </c>
      <c r="C12" s="7">
        <v>8</v>
      </c>
      <c r="D12" s="9">
        <v>3</v>
      </c>
      <c r="E12" s="7">
        <v>1</v>
      </c>
      <c r="F12" s="9">
        <v>0</v>
      </c>
      <c r="G12" s="9">
        <v>2</v>
      </c>
      <c r="H12" s="9">
        <v>1</v>
      </c>
      <c r="I12" s="9">
        <v>1</v>
      </c>
      <c r="J12" s="9">
        <v>0</v>
      </c>
      <c r="K12" s="9">
        <v>113</v>
      </c>
      <c r="L12" s="9">
        <v>114</v>
      </c>
      <c r="M12" s="7">
        <v>3</v>
      </c>
      <c r="N12" s="9">
        <v>2</v>
      </c>
      <c r="O12" s="9">
        <v>4</v>
      </c>
      <c r="P12" s="9">
        <v>8</v>
      </c>
      <c r="Q12" s="9">
        <v>10</v>
      </c>
      <c r="R12" s="9">
        <v>0</v>
      </c>
      <c r="S12" s="9">
        <v>0</v>
      </c>
      <c r="T12" s="9">
        <v>0</v>
      </c>
      <c r="U12" s="9">
        <f t="shared" si="0"/>
        <v>122</v>
      </c>
      <c r="V12" s="9">
        <v>27</v>
      </c>
      <c r="W12" s="9">
        <v>0</v>
      </c>
      <c r="X12" s="12">
        <v>95</v>
      </c>
    </row>
    <row r="13" spans="1:29" ht="15.75" customHeight="1" x14ac:dyDescent="0.3">
      <c r="A13" s="3">
        <v>9</v>
      </c>
      <c r="B13" s="4">
        <v>69</v>
      </c>
      <c r="C13" s="3">
        <v>238</v>
      </c>
      <c r="D13" s="5">
        <v>164</v>
      </c>
      <c r="E13" s="3">
        <v>14</v>
      </c>
      <c r="F13" s="5">
        <v>27</v>
      </c>
      <c r="G13" s="5">
        <v>26</v>
      </c>
      <c r="H13" s="5">
        <v>5</v>
      </c>
      <c r="I13" s="5">
        <v>3</v>
      </c>
      <c r="J13" s="5">
        <v>1</v>
      </c>
      <c r="K13" s="5">
        <v>155</v>
      </c>
      <c r="L13" s="5">
        <v>160</v>
      </c>
      <c r="M13" s="3">
        <v>9</v>
      </c>
      <c r="N13" s="5">
        <v>22</v>
      </c>
      <c r="O13" s="5">
        <v>33</v>
      </c>
      <c r="P13" s="5">
        <v>36</v>
      </c>
      <c r="Q13" s="5">
        <v>45</v>
      </c>
      <c r="R13" s="5">
        <v>13</v>
      </c>
      <c r="S13" s="5">
        <v>0</v>
      </c>
      <c r="T13" s="5">
        <v>0</v>
      </c>
      <c r="U13" s="5">
        <f t="shared" si="0"/>
        <v>398</v>
      </c>
      <c r="V13" s="5">
        <v>153</v>
      </c>
      <c r="W13" s="5">
        <v>56</v>
      </c>
      <c r="X13" s="6">
        <v>189</v>
      </c>
    </row>
    <row r="14" spans="1:29" ht="15.75" customHeight="1" x14ac:dyDescent="0.3">
      <c r="A14" s="7">
        <v>10</v>
      </c>
      <c r="B14" s="8">
        <v>16</v>
      </c>
      <c r="C14" s="7">
        <v>50</v>
      </c>
      <c r="D14" s="9">
        <v>32</v>
      </c>
      <c r="E14" s="7">
        <v>2</v>
      </c>
      <c r="F14" s="9">
        <v>11</v>
      </c>
      <c r="G14" s="9">
        <v>2</v>
      </c>
      <c r="H14" s="9">
        <v>3</v>
      </c>
      <c r="I14" s="9">
        <v>0</v>
      </c>
      <c r="J14" s="9">
        <v>0</v>
      </c>
      <c r="K14" s="9">
        <v>78</v>
      </c>
      <c r="L14" s="9">
        <v>79</v>
      </c>
      <c r="M14" s="7">
        <v>1</v>
      </c>
      <c r="N14" s="9">
        <v>9</v>
      </c>
      <c r="O14" s="9">
        <v>14</v>
      </c>
      <c r="P14" s="9">
        <v>10</v>
      </c>
      <c r="Q14" s="9">
        <v>20</v>
      </c>
      <c r="R14" s="9">
        <v>4</v>
      </c>
      <c r="S14" s="9">
        <v>0</v>
      </c>
      <c r="T14" s="9">
        <v>0</v>
      </c>
      <c r="U14" s="9">
        <f t="shared" si="0"/>
        <v>129</v>
      </c>
      <c r="V14" s="9">
        <v>43</v>
      </c>
      <c r="W14" s="9">
        <v>28</v>
      </c>
      <c r="X14" s="12">
        <v>58</v>
      </c>
    </row>
    <row r="15" spans="1:29" ht="15.75" customHeight="1" x14ac:dyDescent="0.3">
      <c r="A15" s="3">
        <v>11</v>
      </c>
      <c r="B15" s="4">
        <v>3</v>
      </c>
      <c r="C15" s="3">
        <v>9</v>
      </c>
      <c r="D15" s="5">
        <v>4</v>
      </c>
      <c r="E15" s="3">
        <v>2</v>
      </c>
      <c r="F15" s="5">
        <v>1</v>
      </c>
      <c r="G15" s="5">
        <v>2</v>
      </c>
      <c r="H15" s="5">
        <v>0</v>
      </c>
      <c r="I15" s="5">
        <v>0</v>
      </c>
      <c r="J15" s="5">
        <v>0</v>
      </c>
      <c r="K15" s="5">
        <v>64</v>
      </c>
      <c r="L15" s="5">
        <v>67</v>
      </c>
      <c r="M15" s="3">
        <v>4</v>
      </c>
      <c r="N15" s="5">
        <v>5</v>
      </c>
      <c r="O15" s="5">
        <v>13</v>
      </c>
      <c r="P15" s="5">
        <v>6</v>
      </c>
      <c r="Q15" s="5">
        <v>9</v>
      </c>
      <c r="R15" s="5">
        <v>3</v>
      </c>
      <c r="S15" s="5">
        <v>0</v>
      </c>
      <c r="T15" s="5">
        <v>0</v>
      </c>
      <c r="U15" s="5">
        <f t="shared" si="0"/>
        <v>76</v>
      </c>
      <c r="V15" s="5">
        <v>38</v>
      </c>
      <c r="W15" s="5">
        <v>0</v>
      </c>
      <c r="X15" s="6">
        <v>38</v>
      </c>
    </row>
    <row r="16" spans="1:29" ht="15.75" customHeight="1" x14ac:dyDescent="0.3">
      <c r="A16" s="7">
        <v>12</v>
      </c>
      <c r="B16" s="8">
        <v>14</v>
      </c>
      <c r="C16" s="7">
        <v>44</v>
      </c>
      <c r="D16" s="9">
        <v>29</v>
      </c>
      <c r="E16" s="7">
        <v>1</v>
      </c>
      <c r="F16" s="9">
        <v>7</v>
      </c>
      <c r="G16" s="9">
        <v>4</v>
      </c>
      <c r="H16" s="9">
        <v>1</v>
      </c>
      <c r="I16" s="9">
        <v>1</v>
      </c>
      <c r="J16" s="9">
        <v>0</v>
      </c>
      <c r="K16" s="9">
        <v>144</v>
      </c>
      <c r="L16" s="9">
        <v>147</v>
      </c>
      <c r="M16" s="7">
        <v>16</v>
      </c>
      <c r="N16" s="9">
        <v>23</v>
      </c>
      <c r="O16" s="9">
        <v>27</v>
      </c>
      <c r="P16" s="9">
        <v>36</v>
      </c>
      <c r="Q16" s="9">
        <v>27</v>
      </c>
      <c r="R16" s="9">
        <v>8</v>
      </c>
      <c r="S16" s="9">
        <v>0</v>
      </c>
      <c r="T16" s="9">
        <v>0</v>
      </c>
      <c r="U16" s="9">
        <f t="shared" si="0"/>
        <v>191</v>
      </c>
      <c r="V16" s="9">
        <v>145</v>
      </c>
      <c r="W16" s="9">
        <v>0</v>
      </c>
      <c r="X16" s="12">
        <v>46</v>
      </c>
    </row>
    <row r="17" spans="1:24" ht="15.75" customHeight="1" x14ac:dyDescent="0.3">
      <c r="A17" s="3">
        <v>13</v>
      </c>
      <c r="B17" s="4">
        <v>14</v>
      </c>
      <c r="C17" s="3">
        <v>42</v>
      </c>
      <c r="D17" s="5">
        <v>26</v>
      </c>
      <c r="E17" s="3">
        <v>0</v>
      </c>
      <c r="F17" s="5">
        <v>8</v>
      </c>
      <c r="G17" s="5">
        <v>5</v>
      </c>
      <c r="H17" s="5">
        <v>2</v>
      </c>
      <c r="I17" s="5">
        <v>1</v>
      </c>
      <c r="J17" s="5">
        <v>0</v>
      </c>
      <c r="K17" s="5">
        <v>153</v>
      </c>
      <c r="L17" s="5">
        <v>155</v>
      </c>
      <c r="M17" s="3">
        <v>7</v>
      </c>
      <c r="N17" s="5">
        <v>22</v>
      </c>
      <c r="O17" s="5">
        <v>30</v>
      </c>
      <c r="P17" s="5">
        <v>24</v>
      </c>
      <c r="Q17" s="5">
        <v>28</v>
      </c>
      <c r="R17" s="5">
        <v>9</v>
      </c>
      <c r="S17" s="5">
        <v>0</v>
      </c>
      <c r="T17" s="5">
        <v>0</v>
      </c>
      <c r="U17" s="5">
        <f>SUM(V17:X17)</f>
        <v>197</v>
      </c>
      <c r="V17" s="5">
        <v>60</v>
      </c>
      <c r="W17" s="5">
        <v>1</v>
      </c>
      <c r="X17" s="6">
        <v>136</v>
      </c>
    </row>
    <row r="18" spans="1:24" s="2" customFormat="1" ht="15.75" customHeight="1" x14ac:dyDescent="0.3">
      <c r="A18" s="13" t="s">
        <v>1</v>
      </c>
      <c r="B18" s="9">
        <f>SUM(B5:B17)</f>
        <v>381</v>
      </c>
      <c r="C18" s="9">
        <f>SUM(C5:C17)</f>
        <v>1254</v>
      </c>
      <c r="D18" s="9">
        <f>SUM(D5:D17)</f>
        <v>790</v>
      </c>
      <c r="E18" s="9">
        <f>SUM(E5:E17)</f>
        <v>73</v>
      </c>
      <c r="F18" s="9">
        <f t="shared" ref="F18:I18" si="1">SUM(F5:F17)</f>
        <v>180</v>
      </c>
      <c r="G18" s="9">
        <f t="shared" si="1"/>
        <v>143</v>
      </c>
      <c r="H18" s="9">
        <f t="shared" si="1"/>
        <v>51</v>
      </c>
      <c r="I18" s="9">
        <f t="shared" si="1"/>
        <v>16</v>
      </c>
      <c r="J18" s="9">
        <f>SUM(J5:J17)</f>
        <v>1</v>
      </c>
      <c r="K18" s="9">
        <f>SUM(K5:K17)</f>
        <v>2852</v>
      </c>
      <c r="L18" s="9">
        <f>SUM(L5:L17)</f>
        <v>2918</v>
      </c>
      <c r="M18" s="8">
        <f>SUM(M5:M17)</f>
        <v>177</v>
      </c>
      <c r="N18" s="25"/>
      <c r="O18" s="25"/>
      <c r="P18" s="25"/>
      <c r="Q18" s="25"/>
      <c r="R18" s="9">
        <v>0</v>
      </c>
      <c r="S18" s="9">
        <v>0</v>
      </c>
      <c r="T18" s="9">
        <v>0</v>
      </c>
      <c r="U18" s="9">
        <f>SUM(U5:U17)</f>
        <v>4180</v>
      </c>
      <c r="V18" s="9">
        <f>SUM(V5:V17)</f>
        <v>1752</v>
      </c>
      <c r="W18" s="9">
        <f>SUM(W5:W17)</f>
        <v>301</v>
      </c>
      <c r="X18" s="12">
        <f>SUM(X5:X17)</f>
        <v>2127</v>
      </c>
    </row>
    <row r="19" spans="1:24" ht="15.75" customHeight="1" x14ac:dyDescent="0.3">
      <c r="A19" s="14"/>
      <c r="B19" s="15"/>
      <c r="C19" s="15"/>
      <c r="D19" s="16"/>
      <c r="E19" s="17"/>
      <c r="F19" s="17"/>
      <c r="G19" s="17"/>
      <c r="H19" s="17"/>
      <c r="I19" s="17"/>
      <c r="J19" s="16"/>
      <c r="K19" s="16"/>
      <c r="L19" s="16"/>
      <c r="M19" s="15"/>
      <c r="N19" s="15"/>
      <c r="O19" s="15"/>
      <c r="P19" s="15"/>
      <c r="Q19" s="15"/>
      <c r="R19" s="16"/>
      <c r="S19" s="16"/>
      <c r="T19" s="16"/>
      <c r="U19" s="16"/>
      <c r="V19" s="16"/>
      <c r="W19" s="16"/>
      <c r="X19" s="16"/>
    </row>
    <row r="20" spans="1:24" ht="14" x14ac:dyDescent="0.3">
      <c r="A20" s="23" t="s">
        <v>0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1:24" x14ac:dyDescent="0.3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9"/>
    </row>
    <row r="22" spans="1:24" ht="36" customHeight="1" x14ac:dyDescent="0.3">
      <c r="V22" s="21"/>
      <c r="W22" s="21"/>
      <c r="X22" s="18"/>
    </row>
    <row r="23" spans="1:24" ht="33" customHeight="1" x14ac:dyDescent="0.3">
      <c r="V23" s="20"/>
      <c r="W23" s="20"/>
      <c r="X23" s="18"/>
    </row>
    <row r="24" spans="1:24" x14ac:dyDescent="0.3">
      <c r="V24" s="20"/>
      <c r="W24" s="20"/>
      <c r="X24" s="18"/>
    </row>
    <row r="25" spans="1:24" x14ac:dyDescent="0.3">
      <c r="V25" s="20"/>
      <c r="W25" s="20"/>
      <c r="X25" s="18"/>
    </row>
    <row r="26" spans="1:24" x14ac:dyDescent="0.3">
      <c r="V26" s="20"/>
      <c r="W26" s="20"/>
      <c r="X26" s="18"/>
    </row>
    <row r="27" spans="1:24" x14ac:dyDescent="0.3">
      <c r="V27" s="20"/>
      <c r="W27" s="20"/>
      <c r="X27" s="18"/>
    </row>
    <row r="28" spans="1:24" x14ac:dyDescent="0.3">
      <c r="V28" s="20"/>
      <c r="W28" s="20"/>
      <c r="X28" s="18"/>
    </row>
    <row r="29" spans="1:24" x14ac:dyDescent="0.3">
      <c r="V29" s="20"/>
      <c r="W29" s="20"/>
      <c r="X29" s="18"/>
    </row>
    <row r="30" spans="1:24" x14ac:dyDescent="0.3">
      <c r="V30" s="20"/>
      <c r="W30" s="20"/>
      <c r="X30" s="18"/>
    </row>
    <row r="31" spans="1:24" x14ac:dyDescent="0.3">
      <c r="V31" s="20"/>
      <c r="W31" s="20"/>
      <c r="X31" s="18"/>
    </row>
    <row r="32" spans="1:24" x14ac:dyDescent="0.3">
      <c r="V32" s="20"/>
      <c r="W32" s="20"/>
      <c r="X32" s="18"/>
    </row>
    <row r="33" spans="22:24" x14ac:dyDescent="0.3">
      <c r="V33" s="20"/>
      <c r="W33" s="20"/>
      <c r="X33" s="18"/>
    </row>
    <row r="34" spans="22:24" x14ac:dyDescent="0.3">
      <c r="V34" s="20"/>
      <c r="W34" s="20"/>
      <c r="X34" s="18"/>
    </row>
    <row r="35" spans="22:24" x14ac:dyDescent="0.3">
      <c r="V35" s="20"/>
      <c r="W35" s="20"/>
      <c r="X35" s="18"/>
    </row>
    <row r="36" spans="22:24" x14ac:dyDescent="0.3">
      <c r="V36" s="20"/>
      <c r="W36" s="20"/>
      <c r="X36" s="18"/>
    </row>
    <row r="37" spans="22:24" x14ac:dyDescent="0.3">
      <c r="V37" s="20"/>
      <c r="W37" s="20"/>
      <c r="X37" s="18"/>
    </row>
    <row r="38" spans="22:24" x14ac:dyDescent="0.3">
      <c r="V38" s="20"/>
      <c r="W38" s="20"/>
      <c r="X38" s="18"/>
    </row>
    <row r="39" spans="22:24" x14ac:dyDescent="0.3">
      <c r="V39" s="20"/>
      <c r="W39" s="20"/>
      <c r="X39" s="18"/>
    </row>
    <row r="40" spans="22:24" x14ac:dyDescent="0.3">
      <c r="V40" s="20"/>
      <c r="W40" s="20"/>
      <c r="X40" s="18"/>
    </row>
  </sheetData>
  <autoFilter ref="A4:AC4" xr:uid="{91EA1E62-EFA8-4AB7-8565-2F784B7E47AF}"/>
  <mergeCells count="8">
    <mergeCell ref="A1:X1"/>
    <mergeCell ref="A2:X2"/>
    <mergeCell ref="A3:A4"/>
    <mergeCell ref="B3:J3"/>
    <mergeCell ref="K3:R3"/>
    <mergeCell ref="S3:T3"/>
    <mergeCell ref="U3:U4"/>
    <mergeCell ref="V3:X3"/>
  </mergeCells>
  <pageMargins left="0.25" right="0.25" top="0.75" bottom="0.75" header="0.3" footer="0.3"/>
  <pageSetup scale="51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2DA5A-7A95-4BDC-939F-C934A3DF021F}">
  <dimension ref="A1:M20"/>
  <sheetViews>
    <sheetView workbookViewId="0">
      <selection activeCell="F11" sqref="F11"/>
    </sheetView>
  </sheetViews>
  <sheetFormatPr defaultRowHeight="13" x14ac:dyDescent="0.3"/>
  <cols>
    <col min="1" max="13" width="11.69921875" customWidth="1"/>
  </cols>
  <sheetData>
    <row r="1" spans="1:13" ht="17" x14ac:dyDescent="0.3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7" x14ac:dyDescent="0.3">
      <c r="A2" s="32" t="s">
        <v>29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24" customFormat="1" ht="14.5" x14ac:dyDescent="0.35">
      <c r="A3" s="33" t="s">
        <v>11</v>
      </c>
      <c r="B3" s="35" t="s">
        <v>4</v>
      </c>
      <c r="C3" s="36"/>
      <c r="D3" s="36"/>
      <c r="E3" s="36"/>
      <c r="F3" s="43" t="s">
        <v>18</v>
      </c>
      <c r="G3" s="44"/>
      <c r="H3" s="44"/>
      <c r="I3" s="44"/>
      <c r="J3" s="35" t="s">
        <v>19</v>
      </c>
      <c r="K3" s="36"/>
      <c r="L3" s="36"/>
      <c r="M3" s="42"/>
    </row>
    <row r="4" spans="1:13" s="24" customFormat="1" ht="75.5" customHeight="1" x14ac:dyDescent="0.3">
      <c r="A4" s="34"/>
      <c r="B4" s="26" t="s">
        <v>20</v>
      </c>
      <c r="C4" s="27" t="s">
        <v>21</v>
      </c>
      <c r="D4" s="27" t="s">
        <v>22</v>
      </c>
      <c r="E4" s="27" t="s">
        <v>23</v>
      </c>
      <c r="F4" s="28" t="s">
        <v>24</v>
      </c>
      <c r="G4" s="28" t="s">
        <v>25</v>
      </c>
      <c r="H4" s="28" t="s">
        <v>26</v>
      </c>
      <c r="I4" s="28" t="s">
        <v>27</v>
      </c>
      <c r="J4" s="27" t="s">
        <v>3</v>
      </c>
      <c r="K4" s="27" t="s">
        <v>28</v>
      </c>
      <c r="L4" s="27" t="s">
        <v>2</v>
      </c>
      <c r="M4" s="30" t="s">
        <v>12</v>
      </c>
    </row>
    <row r="5" spans="1:13" ht="14" x14ac:dyDescent="0.3">
      <c r="A5" s="3">
        <v>1</v>
      </c>
      <c r="B5" s="3">
        <v>11</v>
      </c>
      <c r="C5" s="5">
        <v>47</v>
      </c>
      <c r="D5" s="5">
        <v>0</v>
      </c>
      <c r="E5" s="5">
        <f t="shared" ref="E5:E17" si="0">SUM(B5:D5)</f>
        <v>58</v>
      </c>
      <c r="F5" s="5">
        <v>0</v>
      </c>
      <c r="G5" s="5">
        <v>6</v>
      </c>
      <c r="H5" s="5">
        <f t="shared" ref="H5:H17" si="1">SUM(F5:G5)</f>
        <v>6</v>
      </c>
      <c r="I5" s="5">
        <v>6</v>
      </c>
      <c r="J5" s="5">
        <v>18</v>
      </c>
      <c r="K5" s="5">
        <v>11</v>
      </c>
      <c r="L5" s="5">
        <f t="shared" ref="L5:L17" si="2">SUM(K5+J5)</f>
        <v>29</v>
      </c>
      <c r="M5" s="6">
        <v>23</v>
      </c>
    </row>
    <row r="6" spans="1:13" ht="14" x14ac:dyDescent="0.3">
      <c r="A6" s="7">
        <v>2</v>
      </c>
      <c r="B6" s="7">
        <v>7</v>
      </c>
      <c r="C6" s="9">
        <v>73</v>
      </c>
      <c r="D6" s="9">
        <v>0</v>
      </c>
      <c r="E6" s="9">
        <f t="shared" si="0"/>
        <v>80</v>
      </c>
      <c r="F6" s="9">
        <v>1</v>
      </c>
      <c r="G6" s="9">
        <v>4</v>
      </c>
      <c r="H6" s="9">
        <f t="shared" si="1"/>
        <v>5</v>
      </c>
      <c r="I6" s="9">
        <v>5</v>
      </c>
      <c r="J6" s="9">
        <v>20</v>
      </c>
      <c r="K6" s="9">
        <v>9</v>
      </c>
      <c r="L6" s="9">
        <f t="shared" si="2"/>
        <v>29</v>
      </c>
      <c r="M6" s="12">
        <v>23</v>
      </c>
    </row>
    <row r="7" spans="1:13" ht="14" x14ac:dyDescent="0.3">
      <c r="A7" s="3">
        <v>3</v>
      </c>
      <c r="B7" s="3">
        <v>12</v>
      </c>
      <c r="C7" s="5">
        <v>94</v>
      </c>
      <c r="D7" s="5">
        <v>0</v>
      </c>
      <c r="E7" s="5">
        <f t="shared" si="0"/>
        <v>106</v>
      </c>
      <c r="F7" s="5">
        <v>0</v>
      </c>
      <c r="G7" s="5">
        <v>15</v>
      </c>
      <c r="H7" s="5">
        <f t="shared" si="1"/>
        <v>15</v>
      </c>
      <c r="I7" s="5">
        <v>15</v>
      </c>
      <c r="J7" s="5">
        <v>36</v>
      </c>
      <c r="K7" s="5">
        <v>8</v>
      </c>
      <c r="L7" s="5">
        <f t="shared" si="2"/>
        <v>44</v>
      </c>
      <c r="M7" s="6">
        <v>40</v>
      </c>
    </row>
    <row r="8" spans="1:13" ht="14" x14ac:dyDescent="0.3">
      <c r="A8" s="7">
        <v>4</v>
      </c>
      <c r="B8" s="7">
        <v>0</v>
      </c>
      <c r="C8" s="9">
        <v>27</v>
      </c>
      <c r="D8" s="9">
        <v>0</v>
      </c>
      <c r="E8" s="9">
        <f t="shared" si="0"/>
        <v>27</v>
      </c>
      <c r="F8" s="9">
        <v>0</v>
      </c>
      <c r="G8" s="9">
        <v>18</v>
      </c>
      <c r="H8" s="9">
        <f t="shared" si="1"/>
        <v>18</v>
      </c>
      <c r="I8" s="9">
        <v>18</v>
      </c>
      <c r="J8" s="9">
        <v>8</v>
      </c>
      <c r="K8" s="9">
        <v>9</v>
      </c>
      <c r="L8" s="9">
        <f t="shared" si="2"/>
        <v>17</v>
      </c>
      <c r="M8" s="12">
        <v>11</v>
      </c>
    </row>
    <row r="9" spans="1:13" ht="14" x14ac:dyDescent="0.3">
      <c r="A9" s="3">
        <v>5</v>
      </c>
      <c r="B9" s="3">
        <v>5</v>
      </c>
      <c r="C9" s="5">
        <v>92</v>
      </c>
      <c r="D9" s="5">
        <v>0</v>
      </c>
      <c r="E9" s="5">
        <f t="shared" si="0"/>
        <v>97</v>
      </c>
      <c r="F9" s="5">
        <v>2</v>
      </c>
      <c r="G9" s="5">
        <v>39</v>
      </c>
      <c r="H9" s="5">
        <f t="shared" si="1"/>
        <v>41</v>
      </c>
      <c r="I9" s="5">
        <v>41</v>
      </c>
      <c r="J9" s="5">
        <v>18</v>
      </c>
      <c r="K9" s="5">
        <v>0</v>
      </c>
      <c r="L9" s="5">
        <f t="shared" si="2"/>
        <v>18</v>
      </c>
      <c r="M9" s="6">
        <v>18</v>
      </c>
    </row>
    <row r="10" spans="1:13" ht="14" x14ac:dyDescent="0.3">
      <c r="A10" s="7">
        <v>6</v>
      </c>
      <c r="B10" s="7">
        <v>16</v>
      </c>
      <c r="C10" s="9">
        <v>7</v>
      </c>
      <c r="D10" s="9">
        <v>0</v>
      </c>
      <c r="E10" s="9">
        <f t="shared" si="0"/>
        <v>23</v>
      </c>
      <c r="F10" s="9">
        <v>0</v>
      </c>
      <c r="G10" s="9">
        <v>2</v>
      </c>
      <c r="H10" s="9">
        <f t="shared" si="1"/>
        <v>2</v>
      </c>
      <c r="I10" s="9">
        <v>2</v>
      </c>
      <c r="J10" s="9">
        <v>4</v>
      </c>
      <c r="K10" s="9">
        <v>3</v>
      </c>
      <c r="L10" s="9">
        <f t="shared" si="2"/>
        <v>7</v>
      </c>
      <c r="M10" s="12">
        <v>5</v>
      </c>
    </row>
    <row r="11" spans="1:13" ht="14" x14ac:dyDescent="0.3">
      <c r="A11" s="3">
        <v>7</v>
      </c>
      <c r="B11" s="3">
        <v>16</v>
      </c>
      <c r="C11" s="5">
        <v>38</v>
      </c>
      <c r="D11" s="5">
        <v>0</v>
      </c>
      <c r="E11" s="5">
        <f t="shared" si="0"/>
        <v>54</v>
      </c>
      <c r="F11" s="5">
        <v>2</v>
      </c>
      <c r="G11" s="5">
        <v>14</v>
      </c>
      <c r="H11" s="5">
        <f t="shared" si="1"/>
        <v>16</v>
      </c>
      <c r="I11" s="5">
        <v>16</v>
      </c>
      <c r="J11" s="5">
        <v>32</v>
      </c>
      <c r="K11" s="5">
        <v>23</v>
      </c>
      <c r="L11" s="5">
        <f t="shared" si="2"/>
        <v>55</v>
      </c>
      <c r="M11" s="6">
        <v>39</v>
      </c>
    </row>
    <row r="12" spans="1:13" ht="14" x14ac:dyDescent="0.3">
      <c r="A12" s="7">
        <v>8</v>
      </c>
      <c r="B12" s="7">
        <v>0</v>
      </c>
      <c r="C12" s="9">
        <v>1</v>
      </c>
      <c r="D12" s="9">
        <v>0</v>
      </c>
      <c r="E12" s="9">
        <f t="shared" si="0"/>
        <v>1</v>
      </c>
      <c r="F12" s="9">
        <v>0</v>
      </c>
      <c r="G12" s="9">
        <v>0</v>
      </c>
      <c r="H12" s="9">
        <f t="shared" si="1"/>
        <v>0</v>
      </c>
      <c r="I12" s="9">
        <v>0</v>
      </c>
      <c r="J12" s="9">
        <v>2</v>
      </c>
      <c r="K12" s="9">
        <v>0</v>
      </c>
      <c r="L12" s="9">
        <f t="shared" si="2"/>
        <v>2</v>
      </c>
      <c r="M12" s="12">
        <v>2</v>
      </c>
    </row>
    <row r="13" spans="1:13" ht="14" x14ac:dyDescent="0.3">
      <c r="A13" s="3">
        <v>9</v>
      </c>
      <c r="B13" s="3">
        <v>38</v>
      </c>
      <c r="C13" s="5">
        <v>24</v>
      </c>
      <c r="D13" s="5">
        <v>0</v>
      </c>
      <c r="E13" s="5">
        <f t="shared" si="0"/>
        <v>62</v>
      </c>
      <c r="F13" s="5">
        <v>0</v>
      </c>
      <c r="G13" s="5">
        <v>10</v>
      </c>
      <c r="H13" s="5">
        <f t="shared" si="1"/>
        <v>10</v>
      </c>
      <c r="I13" s="5">
        <v>10</v>
      </c>
      <c r="J13" s="5">
        <v>7</v>
      </c>
      <c r="K13" s="5">
        <v>8</v>
      </c>
      <c r="L13" s="5">
        <f t="shared" si="2"/>
        <v>15</v>
      </c>
      <c r="M13" s="6">
        <v>11</v>
      </c>
    </row>
    <row r="14" spans="1:13" ht="14" x14ac:dyDescent="0.3">
      <c r="A14" s="7">
        <v>10</v>
      </c>
      <c r="B14" s="7">
        <v>3</v>
      </c>
      <c r="C14" s="9">
        <v>7</v>
      </c>
      <c r="D14" s="9">
        <v>0</v>
      </c>
      <c r="E14" s="9">
        <f t="shared" si="0"/>
        <v>10</v>
      </c>
      <c r="F14" s="9">
        <v>0</v>
      </c>
      <c r="G14" s="9">
        <v>3</v>
      </c>
      <c r="H14" s="9">
        <f t="shared" si="1"/>
        <v>3</v>
      </c>
      <c r="I14" s="9">
        <v>3</v>
      </c>
      <c r="J14" s="9">
        <v>1</v>
      </c>
      <c r="K14" s="9">
        <v>2</v>
      </c>
      <c r="L14" s="9">
        <f t="shared" si="2"/>
        <v>3</v>
      </c>
      <c r="M14" s="12">
        <v>2</v>
      </c>
    </row>
    <row r="15" spans="1:13" ht="14" x14ac:dyDescent="0.3">
      <c r="A15" s="3">
        <v>11</v>
      </c>
      <c r="B15" s="3">
        <v>0</v>
      </c>
      <c r="C15" s="5">
        <v>3</v>
      </c>
      <c r="D15" s="5">
        <v>0</v>
      </c>
      <c r="E15" s="5">
        <f t="shared" si="0"/>
        <v>3</v>
      </c>
      <c r="F15" s="5">
        <v>0</v>
      </c>
      <c r="G15" s="5">
        <v>1</v>
      </c>
      <c r="H15" s="5">
        <f t="shared" si="1"/>
        <v>1</v>
      </c>
      <c r="I15" s="5">
        <v>1</v>
      </c>
      <c r="J15" s="5">
        <v>2</v>
      </c>
      <c r="K15" s="5">
        <v>0</v>
      </c>
      <c r="L15" s="5">
        <f t="shared" si="2"/>
        <v>2</v>
      </c>
      <c r="M15" s="6">
        <v>2</v>
      </c>
    </row>
    <row r="16" spans="1:13" ht="14" x14ac:dyDescent="0.3">
      <c r="A16" s="7">
        <v>12</v>
      </c>
      <c r="B16" s="7">
        <v>0</v>
      </c>
      <c r="C16" s="9">
        <v>18</v>
      </c>
      <c r="D16" s="9">
        <v>0</v>
      </c>
      <c r="E16" s="9">
        <f t="shared" si="0"/>
        <v>18</v>
      </c>
      <c r="F16" s="9">
        <v>0</v>
      </c>
      <c r="G16" s="9">
        <v>4</v>
      </c>
      <c r="H16" s="9">
        <f t="shared" si="1"/>
        <v>4</v>
      </c>
      <c r="I16" s="9">
        <v>4</v>
      </c>
      <c r="J16" s="9">
        <v>16</v>
      </c>
      <c r="K16" s="9">
        <v>2</v>
      </c>
      <c r="L16" s="9">
        <f t="shared" si="2"/>
        <v>18</v>
      </c>
      <c r="M16" s="12">
        <v>17</v>
      </c>
    </row>
    <row r="17" spans="1:13" ht="14" x14ac:dyDescent="0.3">
      <c r="A17" s="3">
        <v>13</v>
      </c>
      <c r="B17" s="3">
        <v>6</v>
      </c>
      <c r="C17" s="5">
        <v>27</v>
      </c>
      <c r="D17" s="5">
        <v>0</v>
      </c>
      <c r="E17" s="5">
        <f t="shared" si="0"/>
        <v>33</v>
      </c>
      <c r="F17" s="5">
        <v>1</v>
      </c>
      <c r="G17" s="5">
        <v>12</v>
      </c>
      <c r="H17" s="5">
        <f t="shared" si="1"/>
        <v>13</v>
      </c>
      <c r="I17" s="5">
        <v>13</v>
      </c>
      <c r="J17" s="5">
        <v>7</v>
      </c>
      <c r="K17" s="5">
        <v>0</v>
      </c>
      <c r="L17" s="5">
        <f t="shared" si="2"/>
        <v>7</v>
      </c>
      <c r="M17" s="6">
        <v>7</v>
      </c>
    </row>
    <row r="18" spans="1:13" ht="14" x14ac:dyDescent="0.3">
      <c r="A18" s="7" t="s">
        <v>1</v>
      </c>
      <c r="B18" s="7">
        <f t="shared" ref="B18:M18" si="3">SUM(B5:B17)</f>
        <v>114</v>
      </c>
      <c r="C18" s="9">
        <f t="shared" si="3"/>
        <v>458</v>
      </c>
      <c r="D18" s="9">
        <f t="shared" si="3"/>
        <v>0</v>
      </c>
      <c r="E18" s="9">
        <f t="shared" si="3"/>
        <v>572</v>
      </c>
      <c r="F18" s="9">
        <f t="shared" si="3"/>
        <v>6</v>
      </c>
      <c r="G18" s="9">
        <f t="shared" si="3"/>
        <v>128</v>
      </c>
      <c r="H18" s="9">
        <f t="shared" si="3"/>
        <v>134</v>
      </c>
      <c r="I18" s="9">
        <f t="shared" si="3"/>
        <v>134</v>
      </c>
      <c r="J18" s="9">
        <f t="shared" si="3"/>
        <v>171</v>
      </c>
      <c r="K18" s="9">
        <f t="shared" si="3"/>
        <v>75</v>
      </c>
      <c r="L18" s="9">
        <f t="shared" si="3"/>
        <v>246</v>
      </c>
      <c r="M18" s="12">
        <f t="shared" si="3"/>
        <v>200</v>
      </c>
    </row>
    <row r="19" spans="1:13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3" ht="14" x14ac:dyDescent="0.3">
      <c r="A20" s="23" t="s">
        <v>0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</sheetData>
  <autoFilter ref="A4:M4" xr:uid="{D262DA5A-7A95-4BDC-939F-C934A3DF021F}"/>
  <mergeCells count="6">
    <mergeCell ref="A1:M1"/>
    <mergeCell ref="A3:A4"/>
    <mergeCell ref="B3:E3"/>
    <mergeCell ref="F3:I3"/>
    <mergeCell ref="J3:M3"/>
    <mergeCell ref="A2:M2"/>
  </mergeCells>
  <pageMargins left="0.7" right="0.7" top="0.75" bottom="0.75" header="0.3" footer="0.3"/>
  <ignoredErrors>
    <ignoredError sqref="E5:E1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56b0203-40b3-4ae0-8284-bd269c2fbee7" xsi:nil="true"/>
    <lcf76f155ced4ddcb4097134ff3c332f xmlns="53927e87-1b32-475c-b281-99d885c5cde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3CFAF44E3AB04A9A0E06B990BF752B" ma:contentTypeVersion="17" ma:contentTypeDescription="Create a new document." ma:contentTypeScope="" ma:versionID="74932f6b101b1c6de74b04bae6493b50">
  <xsd:schema xmlns:xsd="http://www.w3.org/2001/XMLSchema" xmlns:xs="http://www.w3.org/2001/XMLSchema" xmlns:p="http://schemas.microsoft.com/office/2006/metadata/properties" xmlns:ns2="53927e87-1b32-475c-b281-99d885c5cde6" xmlns:ns3="e56b0203-40b3-4ae0-8284-bd269c2fbee7" targetNamespace="http://schemas.microsoft.com/office/2006/metadata/properties" ma:root="true" ma:fieldsID="02132bea63775c626fadd987b1176306" ns2:_="" ns3:_="">
    <xsd:import namespace="53927e87-1b32-475c-b281-99d885c5cde6"/>
    <xsd:import namespace="e56b0203-40b3-4ae0-8284-bd269c2fbe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927e87-1b32-475c-b281-99d885c5cd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70233ef-df2a-47a5-ab0f-101b351e9c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6b0203-40b3-4ae0-8284-bd269c2fbee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66abf02-c16f-435b-9281-72151a41bebb}" ma:internalName="TaxCatchAll" ma:showField="CatchAllData" ma:web="e56b0203-40b3-4ae0-8284-bd269c2fbe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A9C7D7-1ABF-4310-A830-5520279710E1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e56b0203-40b3-4ae0-8284-bd269c2fbee7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53927e87-1b32-475c-b281-99d885c5cde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67C3D3F-7C30-49E4-90A0-F0024F15A5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927e87-1b32-475c-b281-99d885c5cde6"/>
    <ds:schemaRef ds:uri="e56b0203-40b3-4ae0-8284-bd269c2fbe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3F7AC86-531C-4258-874A-BA320D2B9D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Households</vt:lpstr>
      <vt:lpstr>Sub-populations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Diaz</dc:creator>
  <cp:lastModifiedBy>Andrea Carey</cp:lastModifiedBy>
  <cp:lastPrinted>2024-06-11T19:56:29Z</cp:lastPrinted>
  <dcterms:created xsi:type="dcterms:W3CDTF">2023-07-28T17:27:21Z</dcterms:created>
  <dcterms:modified xsi:type="dcterms:W3CDTF">2024-06-20T20:23:28Z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0x0101008D3CFAF44E3AB04A9A0E06B990BF752B</vt:lpwstr>
  </property>
  <property fmtid="{D5CDD505-2E9C-101B-9397-08002B2CF9AE}" pid="3" name="MediaServiceImageTags">
    <vt:lpwstr/>
  </property>
</Properties>
</file>