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 Carey\Downloads\"/>
    </mc:Choice>
  </mc:AlternateContent>
  <xr:revisionPtr revIDLastSave="0" documentId="8_{68607E32-15A4-4A69-9734-4168F9FE1C0E}" xr6:coauthVersionLast="47" xr6:coauthVersionMax="47" xr10:uidLastSave="{00000000-0000-0000-0000-000000000000}"/>
  <bookViews>
    <workbookView xWindow="28680" yWindow="-120" windowWidth="29040" windowHeight="15720" xr2:uid="{BC3073F4-6ADA-42BE-B84C-A7B793C57CCE}"/>
  </bookViews>
  <sheets>
    <sheet name="Tabl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M17" i="1" l="1"/>
  <c r="I37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B17" i="1"/>
  <c r="C17" i="1"/>
  <c r="D17" i="1"/>
  <c r="E17" i="1"/>
  <c r="F17" i="1"/>
  <c r="G17" i="1"/>
  <c r="H17" i="1"/>
  <c r="I17" i="1"/>
  <c r="J17" i="1"/>
  <c r="K17" i="1"/>
  <c r="L17" i="1"/>
  <c r="N17" i="1"/>
  <c r="O17" i="1"/>
  <c r="P17" i="1"/>
  <c r="E24" i="1"/>
  <c r="H24" i="1"/>
  <c r="L24" i="1"/>
  <c r="E25" i="1"/>
  <c r="H25" i="1"/>
  <c r="L25" i="1"/>
  <c r="E26" i="1"/>
  <c r="H26" i="1"/>
  <c r="L26" i="1"/>
  <c r="E27" i="1"/>
  <c r="H27" i="1"/>
  <c r="L27" i="1"/>
  <c r="E28" i="1"/>
  <c r="H28" i="1"/>
  <c r="L28" i="1"/>
  <c r="E29" i="1"/>
  <c r="H29" i="1"/>
  <c r="L29" i="1"/>
  <c r="E30" i="1"/>
  <c r="H30" i="1"/>
  <c r="L30" i="1"/>
  <c r="E31" i="1"/>
  <c r="H31" i="1"/>
  <c r="L31" i="1"/>
  <c r="E32" i="1"/>
  <c r="H32" i="1"/>
  <c r="L32" i="1"/>
  <c r="E33" i="1"/>
  <c r="H33" i="1"/>
  <c r="L33" i="1"/>
  <c r="E34" i="1"/>
  <c r="H34" i="1"/>
  <c r="L34" i="1"/>
  <c r="E35" i="1"/>
  <c r="H35" i="1"/>
  <c r="L35" i="1"/>
  <c r="E36" i="1"/>
  <c r="H36" i="1"/>
  <c r="L36" i="1"/>
  <c r="B37" i="1"/>
  <c r="C37" i="1"/>
  <c r="D37" i="1"/>
  <c r="F37" i="1"/>
  <c r="G37" i="1"/>
  <c r="K37" i="1"/>
  <c r="M37" i="1"/>
  <c r="L37" i="1" l="1"/>
  <c r="H37" i="1"/>
  <c r="E37" i="1"/>
</calcChain>
</file>

<file path=xl/sharedStrings.xml><?xml version="1.0" encoding="utf-8"?>
<sst xmlns="http://schemas.openxmlformats.org/spreadsheetml/2006/main" count="42" uniqueCount="32">
  <si>
    <t>*Detail on counties included in NC BoS CoC Regional Committees is available at: https://www.ncceh.org/bos/regionalcommittee/</t>
  </si>
  <si>
    <t>ALL</t>
  </si>
  <si>
    <r>
      <rPr>
        <b/>
        <sz val="7.5"/>
        <rFont val="Verdana"/>
        <family val="2"/>
      </rPr>
      <t>Total Households</t>
    </r>
  </si>
  <si>
    <t>Total Persons</t>
  </si>
  <si>
    <r>
      <rPr>
        <b/>
        <sz val="7.5"/>
        <rFont val="Verdana"/>
        <family val="2"/>
      </rPr>
      <t>Youth Parents and Children</t>
    </r>
  </si>
  <si>
    <t>Unaccompanied Youth</t>
  </si>
  <si>
    <r>
      <rPr>
        <b/>
        <sz val="7.5"/>
        <rFont val="Verdana"/>
        <family val="2"/>
      </rPr>
      <t>Chronically Homeless Veterans</t>
    </r>
  </si>
  <si>
    <r>
      <rPr>
        <b/>
        <sz val="7.5"/>
        <rFont val="Verdana"/>
        <family val="2"/>
      </rPr>
      <t>Total Veterans</t>
    </r>
  </si>
  <si>
    <r>
      <rPr>
        <b/>
        <sz val="7.5"/>
        <rFont val="Verdana"/>
        <family val="2"/>
      </rPr>
      <t>Veterans without Children</t>
    </r>
  </si>
  <si>
    <r>
      <rPr>
        <b/>
        <sz val="7.5"/>
        <rFont val="Verdana"/>
        <family val="2"/>
      </rPr>
      <t>Veterans in Families with Children</t>
    </r>
  </si>
  <si>
    <r>
      <rPr>
        <b/>
        <sz val="7.5"/>
        <rFont val="Verdana"/>
        <family val="2"/>
      </rPr>
      <t>Total CH People</t>
    </r>
  </si>
  <si>
    <r>
      <rPr>
        <b/>
        <sz val="7.5"/>
        <rFont val="Verdana"/>
        <family val="2"/>
      </rPr>
      <t>CH Children without Guardians</t>
    </r>
  </si>
  <si>
    <r>
      <rPr>
        <b/>
        <sz val="7.5"/>
        <rFont val="Verdana"/>
        <family val="2"/>
      </rPr>
      <t>CH Adults without Children</t>
    </r>
  </si>
  <si>
    <r>
      <rPr>
        <b/>
        <sz val="7.5"/>
        <rFont val="Verdana"/>
        <family val="2"/>
      </rPr>
      <t>CH People in Families with Children</t>
    </r>
  </si>
  <si>
    <r>
      <rPr>
        <b/>
        <sz val="7.5"/>
        <rFont val="Verdana"/>
        <family val="2"/>
      </rPr>
      <t>Youth Households (everyone in household is under age 25)</t>
    </r>
  </si>
  <si>
    <r>
      <rPr>
        <b/>
        <sz val="7.5"/>
        <rFont val="Verdana"/>
        <family val="2"/>
      </rPr>
      <t>Homeless Veterans</t>
    </r>
  </si>
  <si>
    <t>Chronically Homeless (CH)</t>
  </si>
  <si>
    <r>
      <rPr>
        <b/>
        <sz val="7.5"/>
        <rFont val="Verdana"/>
        <family val="2"/>
      </rPr>
      <t>Regional Committee</t>
    </r>
  </si>
  <si>
    <t>2023 Point-in-Time Count by Regional Committee
NC Balance of State Continuum of Care</t>
  </si>
  <si>
    <t>Unsheltered</t>
  </si>
  <si>
    <r>
      <rPr>
        <b/>
        <sz val="7.5"/>
        <rFont val="Verdana"/>
        <family val="2"/>
      </rPr>
      <t>Transitional Housing</t>
    </r>
  </si>
  <si>
    <r>
      <rPr>
        <b/>
        <sz val="7.5"/>
        <rFont val="Verdana"/>
        <family val="2"/>
      </rPr>
      <t>Emergency Shelter</t>
    </r>
  </si>
  <si>
    <r>
      <rPr>
        <b/>
        <sz val="7.5"/>
        <rFont val="Verdana"/>
        <family val="2"/>
      </rPr>
      <t>Children 17 &amp; Under</t>
    </r>
  </si>
  <si>
    <r>
      <rPr>
        <b/>
        <sz val="7.5"/>
        <rFont val="Verdana"/>
        <family val="2"/>
      </rPr>
      <t>Adults Age 25+</t>
    </r>
  </si>
  <si>
    <r>
      <rPr>
        <b/>
        <sz val="7.5"/>
        <rFont val="Verdana"/>
        <family val="2"/>
      </rPr>
      <t>Adults 18-24</t>
    </r>
  </si>
  <si>
    <r>
      <rPr>
        <b/>
        <sz val="7.5"/>
        <rFont val="Verdana"/>
        <family val="2"/>
      </rPr>
      <t>Total People</t>
    </r>
  </si>
  <si>
    <t>Living Situation</t>
  </si>
  <si>
    <t>TOTAL PEOPLE EXPERIENCING HOMELESSNESS</t>
  </si>
  <si>
    <t>Children without Guardians Experiencing Homelessness</t>
  </si>
  <si>
    <t>Adults without Children Experiencing Homelessness</t>
  </si>
  <si>
    <t>Families with Children Experiencing Homelessness</t>
  </si>
  <si>
    <t>Unaccompampanied Youth corrected 8.26.24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</si>
</sst>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10.5"/>
      <color rgb="FF000000"/>
      <name val="Calibri"/>
      <family val="2"/>
    </font>
    <font>
      <b/>
      <sz val="7.5"/>
      <name val="Verdana"/>
      <family val="2"/>
    </font>
    <font>
      <sz val="13"/>
      <name val="Arial"/>
      <family val="2"/>
    </font>
    <font>
      <sz val="10.5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7D7D7"/>
      </patternFill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CCCC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top" shrinkToFit="1"/>
    </xf>
    <xf numFmtId="1" fontId="1" fillId="2" borderId="2" xfId="0" applyNumberFormat="1" applyFont="1" applyFill="1" applyBorder="1" applyAlignment="1">
      <alignment horizontal="center" vertical="top" shrinkToFit="1"/>
    </xf>
    <xf numFmtId="1" fontId="1" fillId="2" borderId="3" xfId="0" applyNumberFormat="1" applyFont="1" applyFill="1" applyBorder="1" applyAlignment="1">
      <alignment horizontal="center" vertical="top" shrinkToFit="1"/>
    </xf>
    <xf numFmtId="1" fontId="1" fillId="0" borderId="1" xfId="0" applyNumberFormat="1" applyFont="1" applyBorder="1" applyAlignment="1">
      <alignment horizontal="center" vertical="top" shrinkToFit="1"/>
    </xf>
    <xf numFmtId="1" fontId="1" fillId="0" borderId="2" xfId="0" applyNumberFormat="1" applyFont="1" applyBorder="1" applyAlignment="1">
      <alignment horizontal="center" vertical="top" shrinkToFit="1"/>
    </xf>
    <xf numFmtId="1" fontId="1" fillId="0" borderId="3" xfId="0" applyNumberFormat="1" applyFont="1" applyBorder="1" applyAlignment="1">
      <alignment horizontal="center" vertical="top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right" vertical="top" indent="2" shrinkToFit="1"/>
    </xf>
    <xf numFmtId="0" fontId="1" fillId="0" borderId="0" xfId="0" applyFont="1" applyAlignment="1">
      <alignment horizontal="center" vertical="top" shrinkToFit="1"/>
    </xf>
    <xf numFmtId="1" fontId="1" fillId="0" borderId="0" xfId="0" applyNumberFormat="1" applyFont="1" applyAlignment="1">
      <alignment horizontal="center" vertical="top" shrinkToFit="1"/>
    </xf>
    <xf numFmtId="0" fontId="4" fillId="0" borderId="0" xfId="0" applyFont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shrinkToFit="1"/>
    </xf>
    <xf numFmtId="0" fontId="4" fillId="5" borderId="3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shrinkToFit="1"/>
    </xf>
    <xf numFmtId="1" fontId="1" fillId="5" borderId="2" xfId="0" applyNumberFormat="1" applyFont="1" applyFill="1" applyBorder="1" applyAlignment="1">
      <alignment horizontal="center" vertical="top" shrinkToFit="1"/>
    </xf>
    <xf numFmtId="1" fontId="1" fillId="5" borderId="3" xfId="0" applyNumberFormat="1" applyFont="1" applyFill="1" applyBorder="1" applyAlignment="1">
      <alignment horizontal="center" vertical="top" shrinkToFit="1"/>
    </xf>
    <xf numFmtId="1" fontId="0" fillId="0" borderId="0" xfId="0" applyNumberForma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3" borderId="7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A1E62-EFA8-4AB7-8565-2F784B7E47AF}">
  <sheetPr>
    <pageSetUpPr fitToPage="1"/>
  </sheetPr>
  <dimension ref="A1:P40"/>
  <sheetViews>
    <sheetView tabSelected="1" workbookViewId="0">
      <selection activeCell="A40" sqref="A39:A40"/>
    </sheetView>
  </sheetViews>
  <sheetFormatPr defaultColWidth="8.8984375" defaultRowHeight="13" x14ac:dyDescent="0.3"/>
  <cols>
    <col min="1" max="2" width="14" style="1" customWidth="1"/>
    <col min="3" max="3" width="11.3984375" style="1" customWidth="1"/>
    <col min="4" max="4" width="15.19921875" style="1" customWidth="1"/>
    <col min="5" max="5" width="10.3984375" style="1" customWidth="1"/>
    <col min="6" max="6" width="12.3984375" style="1" customWidth="1"/>
    <col min="7" max="7" width="12.8984375" style="1" customWidth="1"/>
    <col min="8" max="8" width="8.69921875" style="1" customWidth="1"/>
    <col min="9" max="9" width="11.3984375" style="1" customWidth="1"/>
    <col min="10" max="10" width="16.296875" style="1" customWidth="1"/>
    <col min="11" max="11" width="13.796875" style="1" customWidth="1"/>
    <col min="12" max="12" width="13.8984375" style="1" customWidth="1"/>
    <col min="13" max="13" width="16.59765625" style="1" customWidth="1"/>
    <col min="14" max="14" width="10.3984375" style="1" customWidth="1"/>
    <col min="15" max="16" width="11.3984375" style="1" customWidth="1"/>
    <col min="17" max="16384" width="8.8984375" style="1"/>
  </cols>
  <sheetData>
    <row r="1" spans="1:16" ht="36" customHeight="1" x14ac:dyDescent="0.3">
      <c r="A1" s="22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32.25" customHeight="1" x14ac:dyDescent="0.2">
      <c r="A2" s="24" t="s">
        <v>17</v>
      </c>
      <c r="B2" s="26" t="s">
        <v>30</v>
      </c>
      <c r="C2" s="27"/>
      <c r="D2" s="27"/>
      <c r="E2" s="27"/>
      <c r="F2" s="27"/>
      <c r="G2" s="28" t="s">
        <v>29</v>
      </c>
      <c r="H2" s="29"/>
      <c r="I2" s="29"/>
      <c r="J2" s="29"/>
      <c r="K2" s="26" t="s">
        <v>28</v>
      </c>
      <c r="L2" s="27"/>
      <c r="M2" s="30" t="s">
        <v>27</v>
      </c>
      <c r="N2" s="26" t="s">
        <v>26</v>
      </c>
      <c r="O2" s="27"/>
      <c r="P2" s="32"/>
    </row>
    <row r="3" spans="1:16" ht="39.75" customHeight="1" x14ac:dyDescent="0.3">
      <c r="A3" s="25"/>
      <c r="B3" s="11" t="s">
        <v>2</v>
      </c>
      <c r="C3" s="11" t="s">
        <v>25</v>
      </c>
      <c r="D3" s="10" t="s">
        <v>22</v>
      </c>
      <c r="E3" s="11" t="s">
        <v>24</v>
      </c>
      <c r="F3" s="10" t="s">
        <v>23</v>
      </c>
      <c r="G3" s="10" t="s">
        <v>2</v>
      </c>
      <c r="H3" s="10" t="s">
        <v>25</v>
      </c>
      <c r="I3" s="11" t="s">
        <v>24</v>
      </c>
      <c r="J3" s="10" t="s">
        <v>23</v>
      </c>
      <c r="K3" s="10" t="s">
        <v>2</v>
      </c>
      <c r="L3" s="10" t="s">
        <v>22</v>
      </c>
      <c r="M3" s="31"/>
      <c r="N3" s="10" t="s">
        <v>21</v>
      </c>
      <c r="O3" s="10" t="s">
        <v>20</v>
      </c>
      <c r="P3" s="9" t="s">
        <v>19</v>
      </c>
    </row>
    <row r="4" spans="1:16" ht="15.75" customHeight="1" x14ac:dyDescent="0.3">
      <c r="A4" s="8">
        <v>1</v>
      </c>
      <c r="B4" s="18">
        <v>19</v>
      </c>
      <c r="C4" s="8">
        <v>54</v>
      </c>
      <c r="D4" s="7">
        <v>33</v>
      </c>
      <c r="E4" s="8">
        <v>1</v>
      </c>
      <c r="F4" s="7">
        <v>20</v>
      </c>
      <c r="G4" s="7">
        <v>171</v>
      </c>
      <c r="H4" s="7">
        <v>181</v>
      </c>
      <c r="I4" s="8">
        <v>14</v>
      </c>
      <c r="J4" s="7">
        <v>167</v>
      </c>
      <c r="K4" s="7">
        <v>0</v>
      </c>
      <c r="L4" s="7">
        <v>0</v>
      </c>
      <c r="M4" s="7">
        <f t="shared" ref="M4:M16" si="0">SUM(L4+H4+C4)</f>
        <v>235</v>
      </c>
      <c r="N4" s="7">
        <v>164</v>
      </c>
      <c r="O4" s="7">
        <v>0</v>
      </c>
      <c r="P4" s="6">
        <v>71</v>
      </c>
    </row>
    <row r="5" spans="1:16" ht="15.75" customHeight="1" x14ac:dyDescent="0.3">
      <c r="A5" s="5">
        <v>2</v>
      </c>
      <c r="B5" s="16">
        <v>23</v>
      </c>
      <c r="C5" s="5">
        <v>70</v>
      </c>
      <c r="D5" s="4">
        <v>44</v>
      </c>
      <c r="E5" s="5">
        <v>3</v>
      </c>
      <c r="F5" s="4">
        <v>23</v>
      </c>
      <c r="G5" s="4">
        <v>234</v>
      </c>
      <c r="H5" s="4">
        <v>238</v>
      </c>
      <c r="I5" s="20">
        <v>14</v>
      </c>
      <c r="J5" s="19">
        <v>224</v>
      </c>
      <c r="K5" s="4">
        <v>1</v>
      </c>
      <c r="L5" s="4">
        <v>1</v>
      </c>
      <c r="M5" s="4">
        <f t="shared" si="0"/>
        <v>309</v>
      </c>
      <c r="N5" s="4">
        <v>121</v>
      </c>
      <c r="O5" s="4">
        <v>11</v>
      </c>
      <c r="P5" s="3">
        <v>177</v>
      </c>
    </row>
    <row r="6" spans="1:16" ht="15.75" customHeight="1" x14ac:dyDescent="0.3">
      <c r="A6" s="8">
        <v>3</v>
      </c>
      <c r="B6" s="18">
        <v>40</v>
      </c>
      <c r="C6" s="8">
        <v>129</v>
      </c>
      <c r="D6" s="7">
        <v>78</v>
      </c>
      <c r="E6" s="8">
        <v>4</v>
      </c>
      <c r="F6" s="7">
        <v>47</v>
      </c>
      <c r="G6" s="7">
        <v>347</v>
      </c>
      <c r="H6" s="7">
        <v>349</v>
      </c>
      <c r="I6" s="8">
        <v>29</v>
      </c>
      <c r="J6" s="7">
        <v>320</v>
      </c>
      <c r="K6" s="7">
        <v>7</v>
      </c>
      <c r="L6" s="7">
        <v>7</v>
      </c>
      <c r="M6" s="7">
        <f t="shared" si="0"/>
        <v>485</v>
      </c>
      <c r="N6" s="7">
        <v>272</v>
      </c>
      <c r="O6" s="7">
        <v>48</v>
      </c>
      <c r="P6" s="6">
        <v>165</v>
      </c>
    </row>
    <row r="7" spans="1:16" ht="15.75" customHeight="1" x14ac:dyDescent="0.3">
      <c r="A7" s="5">
        <v>4</v>
      </c>
      <c r="B7" s="16">
        <v>28</v>
      </c>
      <c r="C7" s="5">
        <v>91</v>
      </c>
      <c r="D7" s="4">
        <v>55</v>
      </c>
      <c r="E7" s="5">
        <v>4</v>
      </c>
      <c r="F7" s="4">
        <v>32</v>
      </c>
      <c r="G7" s="4">
        <v>208</v>
      </c>
      <c r="H7" s="4">
        <v>208</v>
      </c>
      <c r="I7" s="5">
        <v>15</v>
      </c>
      <c r="J7" s="4">
        <v>193</v>
      </c>
      <c r="K7" s="4">
        <v>0</v>
      </c>
      <c r="L7" s="4">
        <v>0</v>
      </c>
      <c r="M7" s="4">
        <f t="shared" si="0"/>
        <v>299</v>
      </c>
      <c r="N7" s="4">
        <v>158</v>
      </c>
      <c r="O7" s="4">
        <v>28</v>
      </c>
      <c r="P7" s="3">
        <v>113</v>
      </c>
    </row>
    <row r="8" spans="1:16" ht="15.75" customHeight="1" x14ac:dyDescent="0.3">
      <c r="A8" s="8">
        <v>5</v>
      </c>
      <c r="B8" s="18">
        <v>55</v>
      </c>
      <c r="C8" s="8">
        <v>177</v>
      </c>
      <c r="D8" s="7">
        <v>116</v>
      </c>
      <c r="E8" s="8">
        <v>7</v>
      </c>
      <c r="F8" s="7">
        <v>54</v>
      </c>
      <c r="G8" s="7">
        <v>480</v>
      </c>
      <c r="H8" s="7">
        <v>486</v>
      </c>
      <c r="I8" s="8">
        <v>30</v>
      </c>
      <c r="J8" s="7">
        <v>456</v>
      </c>
      <c r="K8" s="7">
        <v>0</v>
      </c>
      <c r="L8" s="7">
        <v>0</v>
      </c>
      <c r="M8" s="7">
        <f t="shared" si="0"/>
        <v>663</v>
      </c>
      <c r="N8" s="7">
        <v>325</v>
      </c>
      <c r="O8" s="7">
        <v>100</v>
      </c>
      <c r="P8" s="6">
        <v>238</v>
      </c>
    </row>
    <row r="9" spans="1:16" ht="15.75" customHeight="1" x14ac:dyDescent="0.3">
      <c r="A9" s="5">
        <v>6</v>
      </c>
      <c r="B9" s="16">
        <v>9</v>
      </c>
      <c r="C9" s="5">
        <v>35</v>
      </c>
      <c r="D9" s="4">
        <v>22</v>
      </c>
      <c r="E9" s="5">
        <v>3</v>
      </c>
      <c r="F9" s="4">
        <v>10</v>
      </c>
      <c r="G9" s="4">
        <v>61</v>
      </c>
      <c r="H9" s="4">
        <v>61</v>
      </c>
      <c r="I9" s="5">
        <v>5</v>
      </c>
      <c r="J9" s="4">
        <v>56</v>
      </c>
      <c r="K9" s="4">
        <v>0</v>
      </c>
      <c r="L9" s="4">
        <v>0</v>
      </c>
      <c r="M9" s="4">
        <f t="shared" si="0"/>
        <v>96</v>
      </c>
      <c r="N9" s="4">
        <v>72</v>
      </c>
      <c r="O9" s="4">
        <v>0</v>
      </c>
      <c r="P9" s="3">
        <v>24</v>
      </c>
    </row>
    <row r="10" spans="1:16" ht="15.75" customHeight="1" x14ac:dyDescent="0.3">
      <c r="A10" s="8">
        <v>7</v>
      </c>
      <c r="B10" s="18">
        <v>53</v>
      </c>
      <c r="C10" s="8">
        <v>168</v>
      </c>
      <c r="D10" s="7">
        <v>107</v>
      </c>
      <c r="E10" s="8">
        <v>7</v>
      </c>
      <c r="F10" s="7">
        <v>54</v>
      </c>
      <c r="G10" s="7">
        <v>303</v>
      </c>
      <c r="H10" s="7">
        <v>310</v>
      </c>
      <c r="I10" s="8">
        <v>25</v>
      </c>
      <c r="J10" s="7">
        <v>285</v>
      </c>
      <c r="K10" s="7">
        <v>0</v>
      </c>
      <c r="L10" s="7">
        <v>0</v>
      </c>
      <c r="M10" s="7">
        <f t="shared" si="0"/>
        <v>478</v>
      </c>
      <c r="N10" s="7">
        <v>198</v>
      </c>
      <c r="O10" s="7">
        <v>17</v>
      </c>
      <c r="P10" s="6">
        <v>263</v>
      </c>
    </row>
    <row r="11" spans="1:16" ht="15.75" customHeight="1" x14ac:dyDescent="0.3">
      <c r="A11" s="5">
        <v>8</v>
      </c>
      <c r="B11" s="16">
        <v>7</v>
      </c>
      <c r="C11" s="5">
        <v>25</v>
      </c>
      <c r="D11" s="4">
        <v>18</v>
      </c>
      <c r="E11" s="5">
        <v>0</v>
      </c>
      <c r="F11" s="4">
        <v>7</v>
      </c>
      <c r="G11" s="4">
        <v>78</v>
      </c>
      <c r="H11" s="4">
        <v>80</v>
      </c>
      <c r="I11" s="5">
        <v>4</v>
      </c>
      <c r="J11" s="4">
        <v>76</v>
      </c>
      <c r="K11" s="4">
        <v>0</v>
      </c>
      <c r="L11" s="4">
        <v>0</v>
      </c>
      <c r="M11" s="4">
        <f t="shared" si="0"/>
        <v>105</v>
      </c>
      <c r="N11" s="4">
        <v>45</v>
      </c>
      <c r="O11" s="4">
        <v>10</v>
      </c>
      <c r="P11" s="3">
        <v>50</v>
      </c>
    </row>
    <row r="12" spans="1:16" ht="15.75" customHeight="1" x14ac:dyDescent="0.3">
      <c r="A12" s="8">
        <v>9</v>
      </c>
      <c r="B12" s="18">
        <v>20</v>
      </c>
      <c r="C12" s="8">
        <v>66</v>
      </c>
      <c r="D12" s="7">
        <v>43</v>
      </c>
      <c r="E12" s="8">
        <v>5</v>
      </c>
      <c r="F12" s="7">
        <v>18</v>
      </c>
      <c r="G12" s="7">
        <v>82</v>
      </c>
      <c r="H12" s="7">
        <v>83</v>
      </c>
      <c r="I12" s="8">
        <v>2</v>
      </c>
      <c r="J12" s="7">
        <v>81</v>
      </c>
      <c r="K12" s="7">
        <v>0</v>
      </c>
      <c r="L12" s="7">
        <v>0</v>
      </c>
      <c r="M12" s="7">
        <f t="shared" si="0"/>
        <v>149</v>
      </c>
      <c r="N12" s="7">
        <v>76</v>
      </c>
      <c r="O12" s="7">
        <v>50</v>
      </c>
      <c r="P12" s="6">
        <v>23</v>
      </c>
    </row>
    <row r="13" spans="1:16" ht="15.75" customHeight="1" x14ac:dyDescent="0.3">
      <c r="A13" s="5">
        <v>10</v>
      </c>
      <c r="B13" s="16">
        <v>17</v>
      </c>
      <c r="C13" s="5">
        <v>41</v>
      </c>
      <c r="D13" s="4">
        <v>24</v>
      </c>
      <c r="E13" s="5">
        <v>0</v>
      </c>
      <c r="F13" s="4">
        <v>17</v>
      </c>
      <c r="G13" s="4">
        <v>49</v>
      </c>
      <c r="H13" s="4">
        <v>49</v>
      </c>
      <c r="I13" s="5">
        <v>3</v>
      </c>
      <c r="J13" s="4">
        <v>46</v>
      </c>
      <c r="K13" s="4">
        <v>0</v>
      </c>
      <c r="L13" s="4">
        <v>0</v>
      </c>
      <c r="M13" s="4">
        <f t="shared" si="0"/>
        <v>90</v>
      </c>
      <c r="N13" s="4">
        <v>48</v>
      </c>
      <c r="O13" s="4">
        <v>21</v>
      </c>
      <c r="P13" s="3">
        <v>21</v>
      </c>
    </row>
    <row r="14" spans="1:16" ht="15.75" customHeight="1" x14ac:dyDescent="0.3">
      <c r="A14" s="8">
        <v>11</v>
      </c>
      <c r="B14" s="18">
        <v>6</v>
      </c>
      <c r="C14" s="8">
        <v>25</v>
      </c>
      <c r="D14" s="7">
        <v>14</v>
      </c>
      <c r="E14" s="8">
        <v>1</v>
      </c>
      <c r="F14" s="7">
        <v>10</v>
      </c>
      <c r="G14" s="7">
        <v>52</v>
      </c>
      <c r="H14" s="7">
        <v>55</v>
      </c>
      <c r="I14" s="8">
        <v>0</v>
      </c>
      <c r="J14" s="7">
        <v>55</v>
      </c>
      <c r="K14" s="7">
        <v>0</v>
      </c>
      <c r="L14" s="7">
        <v>0</v>
      </c>
      <c r="M14" s="7">
        <f t="shared" si="0"/>
        <v>80</v>
      </c>
      <c r="N14" s="7">
        <v>43</v>
      </c>
      <c r="O14" s="7">
        <v>0</v>
      </c>
      <c r="P14" s="6">
        <v>37</v>
      </c>
    </row>
    <row r="15" spans="1:16" ht="15.75" customHeight="1" x14ac:dyDescent="0.3">
      <c r="A15" s="5">
        <v>12</v>
      </c>
      <c r="B15" s="16">
        <v>6</v>
      </c>
      <c r="C15" s="5">
        <v>17</v>
      </c>
      <c r="D15" s="4">
        <v>11</v>
      </c>
      <c r="E15" s="5">
        <v>2</v>
      </c>
      <c r="F15" s="4">
        <v>4</v>
      </c>
      <c r="G15" s="4">
        <v>86</v>
      </c>
      <c r="H15" s="4">
        <v>90</v>
      </c>
      <c r="I15" s="5">
        <v>9</v>
      </c>
      <c r="J15" s="4">
        <v>81</v>
      </c>
      <c r="K15" s="4">
        <v>0</v>
      </c>
      <c r="L15" s="4">
        <v>0</v>
      </c>
      <c r="M15" s="4">
        <f t="shared" si="0"/>
        <v>107</v>
      </c>
      <c r="N15" s="4">
        <v>86</v>
      </c>
      <c r="O15" s="4">
        <v>0</v>
      </c>
      <c r="P15" s="3">
        <v>21</v>
      </c>
    </row>
    <row r="16" spans="1:16" ht="15.75" customHeight="1" x14ac:dyDescent="0.3">
      <c r="A16" s="8">
        <v>13</v>
      </c>
      <c r="B16" s="18">
        <v>20</v>
      </c>
      <c r="C16" s="8">
        <v>69</v>
      </c>
      <c r="D16" s="7">
        <v>45</v>
      </c>
      <c r="E16" s="8">
        <v>4</v>
      </c>
      <c r="F16" s="7">
        <v>20</v>
      </c>
      <c r="G16" s="7">
        <v>141</v>
      </c>
      <c r="H16" s="7">
        <v>146</v>
      </c>
      <c r="I16" s="8">
        <v>12</v>
      </c>
      <c r="J16" s="7">
        <v>134</v>
      </c>
      <c r="K16" s="7">
        <v>0</v>
      </c>
      <c r="L16" s="7">
        <v>0</v>
      </c>
      <c r="M16" s="7">
        <f t="shared" si="0"/>
        <v>215</v>
      </c>
      <c r="N16" s="7">
        <v>104</v>
      </c>
      <c r="O16" s="7">
        <v>0</v>
      </c>
      <c r="P16" s="6">
        <v>111</v>
      </c>
    </row>
    <row r="17" spans="1:16" s="2" customFormat="1" ht="15.75" customHeight="1" x14ac:dyDescent="0.3">
      <c r="A17" s="17" t="s">
        <v>1</v>
      </c>
      <c r="B17" s="4">
        <f t="shared" ref="B17:P17" si="1">SUM(B4:B16)</f>
        <v>303</v>
      </c>
      <c r="C17" s="4">
        <f t="shared" si="1"/>
        <v>967</v>
      </c>
      <c r="D17" s="4">
        <f t="shared" si="1"/>
        <v>610</v>
      </c>
      <c r="E17" s="4">
        <f t="shared" si="1"/>
        <v>41</v>
      </c>
      <c r="F17" s="4">
        <f t="shared" si="1"/>
        <v>316</v>
      </c>
      <c r="G17" s="4">
        <f t="shared" si="1"/>
        <v>2292</v>
      </c>
      <c r="H17" s="4">
        <f t="shared" si="1"/>
        <v>2336</v>
      </c>
      <c r="I17" s="16">
        <f t="shared" si="1"/>
        <v>162</v>
      </c>
      <c r="J17" s="4">
        <f t="shared" si="1"/>
        <v>2174</v>
      </c>
      <c r="K17" s="4">
        <f t="shared" si="1"/>
        <v>8</v>
      </c>
      <c r="L17" s="4">
        <f t="shared" si="1"/>
        <v>8</v>
      </c>
      <c r="M17" s="4">
        <f t="shared" si="1"/>
        <v>3311</v>
      </c>
      <c r="N17" s="4">
        <f t="shared" si="1"/>
        <v>1712</v>
      </c>
      <c r="O17" s="4">
        <f t="shared" si="1"/>
        <v>285</v>
      </c>
      <c r="P17" s="3">
        <f t="shared" si="1"/>
        <v>1314</v>
      </c>
    </row>
    <row r="18" spans="1:16" ht="15.75" customHeight="1" x14ac:dyDescent="0.3">
      <c r="A18" s="15"/>
      <c r="B18" s="13"/>
      <c r="C18" s="13"/>
      <c r="D18" s="12"/>
      <c r="E18" s="14"/>
      <c r="F18" s="12"/>
      <c r="G18" s="12"/>
      <c r="H18" s="12"/>
      <c r="I18" s="13"/>
      <c r="J18" s="12"/>
      <c r="K18" s="12"/>
      <c r="L18" s="12"/>
      <c r="M18" s="12"/>
      <c r="N18" s="12"/>
      <c r="O18" s="12"/>
      <c r="P18" s="12"/>
    </row>
    <row r="20" spans="1:16" x14ac:dyDescent="0.3">
      <c r="P20" s="21"/>
    </row>
    <row r="21" spans="1:16" ht="36" customHeight="1" x14ac:dyDescent="0.3">
      <c r="A21" s="22" t="s">
        <v>18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16" ht="33" customHeight="1" x14ac:dyDescent="0.2">
      <c r="A22" s="24" t="s">
        <v>17</v>
      </c>
      <c r="B22" s="26" t="s">
        <v>16</v>
      </c>
      <c r="C22" s="27"/>
      <c r="D22" s="27"/>
      <c r="E22" s="27"/>
      <c r="F22" s="28" t="s">
        <v>15</v>
      </c>
      <c r="G22" s="29"/>
      <c r="H22" s="29"/>
      <c r="I22" s="29"/>
      <c r="J22" s="26" t="s">
        <v>14</v>
      </c>
      <c r="K22" s="27"/>
      <c r="L22" s="27"/>
      <c r="M22" s="32"/>
      <c r="N22" s="2"/>
      <c r="O22" s="2"/>
    </row>
    <row r="23" spans="1:16" ht="28.5" x14ac:dyDescent="0.3">
      <c r="A23" s="25"/>
      <c r="B23" s="11" t="s">
        <v>13</v>
      </c>
      <c r="C23" s="10" t="s">
        <v>12</v>
      </c>
      <c r="D23" s="10" t="s">
        <v>11</v>
      </c>
      <c r="E23" s="10" t="s">
        <v>10</v>
      </c>
      <c r="F23" s="10" t="s">
        <v>9</v>
      </c>
      <c r="G23" s="10" t="s">
        <v>8</v>
      </c>
      <c r="H23" s="10" t="s">
        <v>7</v>
      </c>
      <c r="I23" s="10" t="s">
        <v>6</v>
      </c>
      <c r="J23" s="10" t="s">
        <v>5</v>
      </c>
      <c r="K23" s="10" t="s">
        <v>4</v>
      </c>
      <c r="L23" s="10" t="s">
        <v>3</v>
      </c>
      <c r="M23" s="9" t="s">
        <v>2</v>
      </c>
      <c r="N23" s="2"/>
      <c r="O23" s="2"/>
    </row>
    <row r="24" spans="1:16" ht="14" x14ac:dyDescent="0.3">
      <c r="A24" s="8">
        <v>1</v>
      </c>
      <c r="B24" s="8">
        <v>0</v>
      </c>
      <c r="C24" s="7">
        <v>16</v>
      </c>
      <c r="D24" s="7">
        <v>0</v>
      </c>
      <c r="E24" s="7">
        <f t="shared" ref="E24:E36" si="2">SUM(B24:D24)</f>
        <v>16</v>
      </c>
      <c r="F24" s="7">
        <v>2</v>
      </c>
      <c r="G24" s="7">
        <v>9</v>
      </c>
      <c r="H24" s="7">
        <f t="shared" ref="H24:H36" si="3">SUM(F24:G24)</f>
        <v>11</v>
      </c>
      <c r="I24" s="7">
        <v>3</v>
      </c>
      <c r="J24" s="7">
        <v>11</v>
      </c>
      <c r="K24" s="7">
        <v>4</v>
      </c>
      <c r="L24" s="7">
        <f t="shared" ref="L24:L36" si="4">SUM(K24+J24)</f>
        <v>15</v>
      </c>
      <c r="M24" s="6">
        <v>12</v>
      </c>
      <c r="N24" s="2"/>
      <c r="O24" s="2"/>
    </row>
    <row r="25" spans="1:16" ht="14" x14ac:dyDescent="0.3">
      <c r="A25" s="5">
        <v>2</v>
      </c>
      <c r="B25" s="5">
        <v>0</v>
      </c>
      <c r="C25" s="4">
        <v>37</v>
      </c>
      <c r="D25" s="4">
        <v>0</v>
      </c>
      <c r="E25" s="4">
        <f t="shared" si="2"/>
        <v>37</v>
      </c>
      <c r="F25" s="4">
        <v>0</v>
      </c>
      <c r="G25" s="4">
        <v>3</v>
      </c>
      <c r="H25" s="4">
        <f t="shared" si="3"/>
        <v>3</v>
      </c>
      <c r="I25" s="4">
        <v>1</v>
      </c>
      <c r="J25" s="4">
        <v>14</v>
      </c>
      <c r="K25" s="4">
        <v>3</v>
      </c>
      <c r="L25" s="4">
        <f t="shared" si="4"/>
        <v>17</v>
      </c>
      <c r="M25" s="3">
        <v>15</v>
      </c>
      <c r="N25" s="2"/>
      <c r="O25" s="2"/>
    </row>
    <row r="26" spans="1:16" ht="14" x14ac:dyDescent="0.3">
      <c r="A26" s="8">
        <v>3</v>
      </c>
      <c r="B26" s="8">
        <v>9</v>
      </c>
      <c r="C26" s="7">
        <v>65</v>
      </c>
      <c r="D26" s="7">
        <v>0</v>
      </c>
      <c r="E26" s="7">
        <f t="shared" si="2"/>
        <v>74</v>
      </c>
      <c r="F26" s="7">
        <v>0</v>
      </c>
      <c r="G26" s="7">
        <v>7</v>
      </c>
      <c r="H26" s="7">
        <f t="shared" si="3"/>
        <v>7</v>
      </c>
      <c r="I26" s="7">
        <v>2</v>
      </c>
      <c r="J26" s="7">
        <v>36</v>
      </c>
      <c r="K26" s="7">
        <v>3</v>
      </c>
      <c r="L26" s="7">
        <f t="shared" si="4"/>
        <v>39</v>
      </c>
      <c r="M26" s="6">
        <v>37</v>
      </c>
      <c r="N26" s="2"/>
      <c r="O26" s="2"/>
    </row>
    <row r="27" spans="1:16" ht="14" x14ac:dyDescent="0.3">
      <c r="A27" s="5">
        <v>4</v>
      </c>
      <c r="B27" s="5">
        <v>5</v>
      </c>
      <c r="C27" s="4">
        <v>15</v>
      </c>
      <c r="D27" s="4">
        <v>0</v>
      </c>
      <c r="E27" s="4">
        <f t="shared" si="2"/>
        <v>20</v>
      </c>
      <c r="F27" s="4">
        <v>1</v>
      </c>
      <c r="G27" s="4">
        <v>15</v>
      </c>
      <c r="H27" s="4">
        <f t="shared" si="3"/>
        <v>16</v>
      </c>
      <c r="I27" s="4">
        <v>1</v>
      </c>
      <c r="J27" s="4">
        <v>15</v>
      </c>
      <c r="K27" s="4">
        <v>2</v>
      </c>
      <c r="L27" s="4">
        <f t="shared" si="4"/>
        <v>17</v>
      </c>
      <c r="M27" s="3">
        <v>16</v>
      </c>
      <c r="N27" s="2"/>
      <c r="O27" s="2"/>
    </row>
    <row r="28" spans="1:16" ht="14" x14ac:dyDescent="0.3">
      <c r="A28" s="8">
        <v>5</v>
      </c>
      <c r="B28" s="8">
        <v>0</v>
      </c>
      <c r="C28" s="7">
        <v>53</v>
      </c>
      <c r="D28" s="7">
        <v>0</v>
      </c>
      <c r="E28" s="7">
        <f t="shared" si="2"/>
        <v>53</v>
      </c>
      <c r="F28" s="7">
        <v>1</v>
      </c>
      <c r="G28" s="7">
        <v>39</v>
      </c>
      <c r="H28" s="7">
        <f t="shared" si="3"/>
        <v>40</v>
      </c>
      <c r="I28" s="7">
        <v>2</v>
      </c>
      <c r="J28" s="7">
        <v>29</v>
      </c>
      <c r="K28" s="7">
        <v>6</v>
      </c>
      <c r="L28" s="7">
        <f t="shared" si="4"/>
        <v>35</v>
      </c>
      <c r="M28" s="6">
        <v>31</v>
      </c>
      <c r="N28" s="2"/>
      <c r="O28" s="2"/>
    </row>
    <row r="29" spans="1:16" ht="14" x14ac:dyDescent="0.3">
      <c r="A29" s="5">
        <v>6</v>
      </c>
      <c r="B29" s="5">
        <v>0</v>
      </c>
      <c r="C29" s="4">
        <v>5</v>
      </c>
      <c r="D29" s="4">
        <v>0</v>
      </c>
      <c r="E29" s="4">
        <f t="shared" si="2"/>
        <v>5</v>
      </c>
      <c r="F29" s="4">
        <v>0</v>
      </c>
      <c r="G29" s="4">
        <v>2</v>
      </c>
      <c r="H29" s="4">
        <f t="shared" si="3"/>
        <v>2</v>
      </c>
      <c r="I29" s="4">
        <v>1</v>
      </c>
      <c r="J29" s="4">
        <v>5</v>
      </c>
      <c r="K29" s="4">
        <v>4</v>
      </c>
      <c r="L29" s="4">
        <f t="shared" si="4"/>
        <v>9</v>
      </c>
      <c r="M29" s="3">
        <v>6</v>
      </c>
      <c r="N29" s="2"/>
      <c r="O29" s="2"/>
    </row>
    <row r="30" spans="1:16" ht="14" x14ac:dyDescent="0.3">
      <c r="A30" s="8">
        <v>7</v>
      </c>
      <c r="B30" s="8">
        <v>3</v>
      </c>
      <c r="C30" s="7">
        <v>8</v>
      </c>
      <c r="D30" s="7">
        <v>0</v>
      </c>
      <c r="E30" s="7">
        <f t="shared" si="2"/>
        <v>11</v>
      </c>
      <c r="F30" s="7">
        <v>0</v>
      </c>
      <c r="G30" s="7">
        <v>6</v>
      </c>
      <c r="H30" s="7">
        <f t="shared" si="3"/>
        <v>6</v>
      </c>
      <c r="I30" s="7">
        <v>1</v>
      </c>
      <c r="J30" s="7">
        <v>21</v>
      </c>
      <c r="K30" s="7">
        <v>9</v>
      </c>
      <c r="L30" s="7">
        <f t="shared" si="4"/>
        <v>30</v>
      </c>
      <c r="M30" s="6">
        <v>25</v>
      </c>
      <c r="N30" s="2"/>
      <c r="O30" s="2"/>
    </row>
    <row r="31" spans="1:16" ht="14" x14ac:dyDescent="0.3">
      <c r="A31" s="5">
        <v>8</v>
      </c>
      <c r="B31" s="5">
        <v>0</v>
      </c>
      <c r="C31" s="4">
        <v>1</v>
      </c>
      <c r="D31" s="4">
        <v>0</v>
      </c>
      <c r="E31" s="4">
        <f t="shared" si="2"/>
        <v>1</v>
      </c>
      <c r="F31" s="4">
        <v>0</v>
      </c>
      <c r="G31" s="4">
        <v>0</v>
      </c>
      <c r="H31" s="4">
        <f t="shared" si="3"/>
        <v>0</v>
      </c>
      <c r="I31" s="4">
        <v>0</v>
      </c>
      <c r="J31" s="4">
        <v>4</v>
      </c>
      <c r="K31" s="4">
        <v>0</v>
      </c>
      <c r="L31" s="4">
        <f t="shared" si="4"/>
        <v>4</v>
      </c>
      <c r="M31" s="3">
        <v>4</v>
      </c>
      <c r="N31" s="2"/>
      <c r="O31" s="2"/>
    </row>
    <row r="32" spans="1:16" ht="14" x14ac:dyDescent="0.3">
      <c r="A32" s="8">
        <v>9</v>
      </c>
      <c r="B32" s="8">
        <v>0</v>
      </c>
      <c r="C32" s="7">
        <v>9</v>
      </c>
      <c r="D32" s="7">
        <v>0</v>
      </c>
      <c r="E32" s="7">
        <f t="shared" si="2"/>
        <v>9</v>
      </c>
      <c r="F32" s="7">
        <v>0</v>
      </c>
      <c r="G32" s="7">
        <v>8</v>
      </c>
      <c r="H32" s="7">
        <f t="shared" si="3"/>
        <v>8</v>
      </c>
      <c r="I32" s="7">
        <v>1</v>
      </c>
      <c r="J32" s="7">
        <v>2</v>
      </c>
      <c r="K32" s="7">
        <v>10</v>
      </c>
      <c r="L32" s="7">
        <f t="shared" si="4"/>
        <v>12</v>
      </c>
      <c r="M32" s="6">
        <v>6</v>
      </c>
      <c r="N32" s="2"/>
      <c r="O32" s="2"/>
    </row>
    <row r="33" spans="1:15" ht="14" x14ac:dyDescent="0.3">
      <c r="A33" s="5">
        <v>10</v>
      </c>
      <c r="B33" s="5">
        <v>0</v>
      </c>
      <c r="C33" s="4">
        <v>1</v>
      </c>
      <c r="D33" s="4">
        <v>0</v>
      </c>
      <c r="E33" s="4">
        <f t="shared" si="2"/>
        <v>1</v>
      </c>
      <c r="F33" s="4">
        <v>0</v>
      </c>
      <c r="G33" s="4">
        <v>2</v>
      </c>
      <c r="H33" s="4">
        <f t="shared" si="3"/>
        <v>2</v>
      </c>
      <c r="I33" s="4">
        <v>0</v>
      </c>
      <c r="J33" s="4">
        <v>3</v>
      </c>
      <c r="K33" s="4">
        <v>0</v>
      </c>
      <c r="L33" s="4">
        <f t="shared" si="4"/>
        <v>3</v>
      </c>
      <c r="M33" s="3">
        <v>3</v>
      </c>
      <c r="N33" s="2"/>
      <c r="O33" s="2"/>
    </row>
    <row r="34" spans="1:15" ht="14" x14ac:dyDescent="0.3">
      <c r="A34" s="8">
        <v>11</v>
      </c>
      <c r="B34" s="8">
        <v>5</v>
      </c>
      <c r="C34" s="7">
        <v>5</v>
      </c>
      <c r="D34" s="7">
        <v>0</v>
      </c>
      <c r="E34" s="7">
        <f t="shared" si="2"/>
        <v>10</v>
      </c>
      <c r="F34" s="7">
        <v>0</v>
      </c>
      <c r="G34" s="7">
        <v>0</v>
      </c>
      <c r="H34" s="7">
        <f t="shared" si="3"/>
        <v>0</v>
      </c>
      <c r="I34" s="7">
        <v>0</v>
      </c>
      <c r="J34" s="7">
        <v>0</v>
      </c>
      <c r="K34" s="7">
        <v>0</v>
      </c>
      <c r="L34" s="7">
        <f t="shared" si="4"/>
        <v>0</v>
      </c>
      <c r="M34" s="6">
        <v>0</v>
      </c>
      <c r="N34" s="2"/>
      <c r="O34" s="2"/>
    </row>
    <row r="35" spans="1:15" ht="14" x14ac:dyDescent="0.3">
      <c r="A35" s="5">
        <v>12</v>
      </c>
      <c r="B35" s="5">
        <v>0</v>
      </c>
      <c r="C35" s="4">
        <v>4</v>
      </c>
      <c r="D35" s="4">
        <v>0</v>
      </c>
      <c r="E35" s="4">
        <f t="shared" si="2"/>
        <v>4</v>
      </c>
      <c r="F35" s="4">
        <v>0</v>
      </c>
      <c r="G35" s="4">
        <v>11</v>
      </c>
      <c r="H35" s="4">
        <f t="shared" si="3"/>
        <v>11</v>
      </c>
      <c r="I35" s="4">
        <v>0</v>
      </c>
      <c r="J35" s="4">
        <v>7</v>
      </c>
      <c r="K35" s="4">
        <v>4</v>
      </c>
      <c r="L35" s="4">
        <f t="shared" si="4"/>
        <v>11</v>
      </c>
      <c r="M35" s="3">
        <v>9</v>
      </c>
      <c r="N35" s="2"/>
      <c r="O35" s="2"/>
    </row>
    <row r="36" spans="1:15" ht="14" x14ac:dyDescent="0.3">
      <c r="A36" s="8">
        <v>13</v>
      </c>
      <c r="B36" s="8">
        <v>0</v>
      </c>
      <c r="C36" s="7">
        <v>12</v>
      </c>
      <c r="D36" s="7">
        <v>0</v>
      </c>
      <c r="E36" s="7">
        <f t="shared" si="2"/>
        <v>12</v>
      </c>
      <c r="F36" s="7">
        <v>0</v>
      </c>
      <c r="G36" s="7">
        <v>17</v>
      </c>
      <c r="H36" s="7">
        <f t="shared" si="3"/>
        <v>17</v>
      </c>
      <c r="I36" s="7">
        <v>2</v>
      </c>
      <c r="J36" s="7">
        <v>10</v>
      </c>
      <c r="K36" s="7">
        <v>4</v>
      </c>
      <c r="L36" s="7">
        <f t="shared" si="4"/>
        <v>14</v>
      </c>
      <c r="M36" s="6">
        <v>12</v>
      </c>
      <c r="N36" s="2"/>
      <c r="O36" s="2"/>
    </row>
    <row r="37" spans="1:15" ht="14" x14ac:dyDescent="0.3">
      <c r="A37" s="5" t="s">
        <v>1</v>
      </c>
      <c r="B37" s="5">
        <f t="shared" ref="B37:M37" si="5">SUM(B24:B36)</f>
        <v>22</v>
      </c>
      <c r="C37" s="4">
        <f t="shared" si="5"/>
        <v>231</v>
      </c>
      <c r="D37" s="4">
        <f t="shared" si="5"/>
        <v>0</v>
      </c>
      <c r="E37" s="4">
        <f t="shared" si="5"/>
        <v>253</v>
      </c>
      <c r="F37" s="4">
        <f t="shared" si="5"/>
        <v>4</v>
      </c>
      <c r="G37" s="4">
        <f t="shared" si="5"/>
        <v>119</v>
      </c>
      <c r="H37" s="4">
        <f t="shared" si="5"/>
        <v>123</v>
      </c>
      <c r="I37" s="4">
        <f t="shared" si="5"/>
        <v>14</v>
      </c>
      <c r="J37" s="4">
        <f t="shared" si="5"/>
        <v>157</v>
      </c>
      <c r="K37" s="4">
        <f t="shared" si="5"/>
        <v>49</v>
      </c>
      <c r="L37" s="4">
        <f t="shared" si="5"/>
        <v>206</v>
      </c>
      <c r="M37" s="3">
        <f t="shared" si="5"/>
        <v>176</v>
      </c>
      <c r="N37" s="2"/>
      <c r="O37" s="2"/>
    </row>
    <row r="38" spans="1:15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3">
      <c r="A39" s="1" t="s">
        <v>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3">
      <c r="A40" s="1" t="s">
        <v>31</v>
      </c>
    </row>
  </sheetData>
  <mergeCells count="12">
    <mergeCell ref="A21:O21"/>
    <mergeCell ref="A22:A23"/>
    <mergeCell ref="B22:E22"/>
    <mergeCell ref="F22:I22"/>
    <mergeCell ref="J22:M22"/>
    <mergeCell ref="A1:P1"/>
    <mergeCell ref="A2:A3"/>
    <mergeCell ref="B2:F2"/>
    <mergeCell ref="G2:J2"/>
    <mergeCell ref="K2:L2"/>
    <mergeCell ref="M2:M3"/>
    <mergeCell ref="N2:P2"/>
  </mergeCells>
  <pageMargins left="0.25" right="0.25" top="0.75" bottom="0.75" header="0.3" footer="0.3"/>
  <pageSetup scale="70" fitToHeight="0" orientation="landscape" horizontalDpi="1200" verticalDpi="1200" r:id="rId1"/>
  <ignoredErrors>
    <ignoredError sqref="E24:E3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3CFAF44E3AB04A9A0E06B990BF752B" ma:contentTypeVersion="17" ma:contentTypeDescription="Create a new document." ma:contentTypeScope="" ma:versionID="614d52805768800abaf34585736fb1dd">
  <xsd:schema xmlns:xsd="http://www.w3.org/2001/XMLSchema" xmlns:xs="http://www.w3.org/2001/XMLSchema" xmlns:p="http://schemas.microsoft.com/office/2006/metadata/properties" xmlns:ns2="53927e87-1b32-475c-b281-99d885c5cde6" xmlns:ns3="e56b0203-40b3-4ae0-8284-bd269c2fbee7" targetNamespace="http://schemas.microsoft.com/office/2006/metadata/properties" ma:root="true" ma:fieldsID="f2c7444152318d046577e61d7f530da4" ns2:_="" ns3:_="">
    <xsd:import namespace="53927e87-1b32-475c-b281-99d885c5cde6"/>
    <xsd:import namespace="e56b0203-40b3-4ae0-8284-bd269c2fbe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27e87-1b32-475c-b281-99d885c5cd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70233ef-df2a-47a5-ab0f-101b351e9c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b0203-40b3-4ae0-8284-bd269c2fbee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66abf02-c16f-435b-9281-72151a41bebb}" ma:internalName="TaxCatchAll" ma:showField="CatchAllData" ma:web="e56b0203-40b3-4ae0-8284-bd269c2fb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6b0203-40b3-4ae0-8284-bd269c2fbee7" xsi:nil="true"/>
    <lcf76f155ced4ddcb4097134ff3c332f xmlns="53927e87-1b32-475c-b281-99d885c5cd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3F7AC86-531C-4258-874A-BA320D2B9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9662FD-7BBD-4574-A609-A85CE43F7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27e87-1b32-475c-b281-99d885c5cde6"/>
    <ds:schemaRef ds:uri="e56b0203-40b3-4ae0-8284-bd269c2fbe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A9C7D7-1ABF-4310-A830-5520279710E1}">
  <ds:schemaRefs>
    <ds:schemaRef ds:uri="http://schemas.microsoft.com/office/2006/documentManagement/types"/>
    <ds:schemaRef ds:uri="http://www.w3.org/XML/1998/namespace"/>
    <ds:schemaRef ds:uri="e56b0203-40b3-4ae0-8284-bd269c2fbee7"/>
    <ds:schemaRef ds:uri="http://purl.org/dc/terms/"/>
    <ds:schemaRef ds:uri="http://purl.org/dc/elements/1.1/"/>
    <ds:schemaRef ds:uri="53927e87-1b32-475c-b281-99d885c5cde6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Diaz</dc:creator>
  <cp:lastModifiedBy>Andrea Carey</cp:lastModifiedBy>
  <dcterms:created xsi:type="dcterms:W3CDTF">2023-07-28T17:27:21Z</dcterms:created>
  <dcterms:modified xsi:type="dcterms:W3CDTF">2024-08-26T03:11:26Z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0x0101008D3CFAF44E3AB04A9A0E06B990BF752B</vt:lpwstr>
  </property>
  <property fmtid="{D5CDD505-2E9C-101B-9397-08002B2CF9AE}" pid="3" name="MediaServiceImageTags">
    <vt:lpwstr/>
  </property>
</Properties>
</file>