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cceh.sharepoint.com/sites/boscoccoordination/Shared Documents/3- BoS Application Activities/CoC Application Activities/2022 CoC Competition/GIW/"/>
    </mc:Choice>
  </mc:AlternateContent>
  <xr:revisionPtr revIDLastSave="0" documentId="8_{3E04BEAE-A6DC-47DA-9978-25D94294E7AF}" xr6:coauthVersionLast="47" xr6:coauthVersionMax="47" xr10:uidLastSave="{00000000-0000-0000-0000-000000000000}"/>
  <bookViews>
    <workbookView xWindow="-120" yWindow="-120" windowWidth="29040" windowHeight="15840" xr2:uid="{31DD18AC-5F28-4223-97D3-7101773A40CF}"/>
  </bookViews>
  <sheets>
    <sheet name="FY 2022 GIW" sheetId="1" r:id="rId1"/>
  </sheets>
  <definedNames>
    <definedName name="_xlnm._FilterDatabase" localSheetId="0" hidden="1">'FY 2022 GIW'!$A$8:$W$8</definedName>
    <definedName name="_xlnm.Print_Titles" localSheetId="0">'FY 2022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5" i="1" l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27" i="1"/>
  <c r="U27" i="1"/>
  <c r="V19" i="1"/>
  <c r="U19" i="1"/>
  <c r="V32" i="1"/>
  <c r="U32" i="1"/>
  <c r="V33" i="1"/>
  <c r="U33" i="1"/>
  <c r="V23" i="1"/>
  <c r="U23" i="1"/>
  <c r="V21" i="1"/>
  <c r="U21" i="1"/>
  <c r="V14" i="1"/>
  <c r="U14" i="1"/>
  <c r="V26" i="1"/>
  <c r="U26" i="1"/>
  <c r="V13" i="1"/>
  <c r="U13" i="1"/>
  <c r="V35" i="1"/>
  <c r="U35" i="1"/>
  <c r="V34" i="1"/>
  <c r="U34" i="1"/>
  <c r="V18" i="1"/>
  <c r="U18" i="1"/>
  <c r="V12" i="1"/>
  <c r="U12" i="1"/>
  <c r="V17" i="1"/>
  <c r="U17" i="1"/>
  <c r="V11" i="1"/>
  <c r="U11" i="1"/>
  <c r="V31" i="1"/>
  <c r="U31" i="1"/>
  <c r="V25" i="1"/>
  <c r="U25" i="1"/>
  <c r="V30" i="1"/>
  <c r="U30" i="1"/>
  <c r="V16" i="1"/>
  <c r="U16" i="1"/>
  <c r="V28" i="1"/>
  <c r="U28" i="1"/>
  <c r="V24" i="1"/>
  <c r="U24" i="1"/>
  <c r="V15" i="1"/>
  <c r="U15" i="1"/>
  <c r="V10" i="1"/>
  <c r="U10" i="1"/>
  <c r="V9" i="1"/>
  <c r="U9" i="1"/>
  <c r="V22" i="1"/>
  <c r="U22" i="1"/>
  <c r="V29" i="1"/>
  <c r="U29" i="1"/>
  <c r="V20" i="1"/>
  <c r="U20" i="1"/>
  <c r="B1" i="1"/>
  <c r="B3" i="1"/>
  <c r="B4" i="1"/>
  <c r="B2" i="1"/>
  <c r="B5" i="1" l="1"/>
</calcChain>
</file>

<file path=xl/sharedStrings.xml><?xml version="1.0" encoding="utf-8"?>
<sst xmlns="http://schemas.openxmlformats.org/spreadsheetml/2006/main" count="396" uniqueCount="115">
  <si>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</si>
  <si>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</si>
  <si>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</si>
  <si>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</si>
  <si>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</si>
  <si>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</si>
  <si>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</si>
  <si>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</si>
  <si>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</si>
  <si>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</si>
  <si>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</si>
  <si>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</si>
  <si>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</si>
  <si>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</si>
  <si>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</si>
  <si>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</si>
  <si>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</si>
  <si>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</si>
  <si>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</si>
  <si>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</si>
  <si>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</si>
  <si>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</si>
  <si>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</si>
  <si>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</si>
  <si>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</si>
  <si>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</si>
  <si>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</si>
  <si>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</si>
  <si>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</si>
  <si>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</si>
  <si>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Comments</t>
  </si>
  <si>
    <t>NC-503</t>
  </si>
  <si>
    <t>North Carolina Coalition to End Homelessness</t>
  </si>
  <si>
    <t>2021 HMIS Renewal Balance of State</t>
  </si>
  <si>
    <t>NC0035L4F032114</t>
  </si>
  <si>
    <t/>
  </si>
  <si>
    <t>Renewal</t>
  </si>
  <si>
    <t>C</t>
  </si>
  <si>
    <t>Greensboro</t>
  </si>
  <si>
    <t>North Carolina Balance of State CoC</t>
  </si>
  <si>
    <t>North Carolina Coalition to End Homelessness Inc.</t>
  </si>
  <si>
    <t>Trillium Health Resources</t>
  </si>
  <si>
    <t>Trillium PSH #1</t>
  </si>
  <si>
    <t>NC0040L4F032114</t>
  </si>
  <si>
    <t>PH</t>
  </si>
  <si>
    <t>FMR</t>
  </si>
  <si>
    <t>PSH</t>
  </si>
  <si>
    <t>Partners Health Management</t>
  </si>
  <si>
    <t>Partners Consolidated Renewal 2021</t>
  </si>
  <si>
    <t>NC0042L4F032114</t>
  </si>
  <si>
    <t>Community Link, Programs of Travelers Aid</t>
  </si>
  <si>
    <t>Community Link Piedmont 1 PSH</t>
  </si>
  <si>
    <t>NC0045L4F032114</t>
  </si>
  <si>
    <t>CL PRC RRH</t>
  </si>
  <si>
    <t>NC0125L4F032113</t>
  </si>
  <si>
    <t>RRH</t>
  </si>
  <si>
    <t>Housing Authority of City of Greenville</t>
  </si>
  <si>
    <t>Seeds of Change Renewal 2021</t>
  </si>
  <si>
    <t>NC0159L4F032108</t>
  </si>
  <si>
    <t>Rockingham County Help for Homeless, Inc.</t>
  </si>
  <si>
    <t>RCHH Rapid Re-Housing Renewal Grant 2021 NC0174L4F032011</t>
  </si>
  <si>
    <t>NC0174L4F032112</t>
  </si>
  <si>
    <t>The New Reidsville Housing Authority</t>
  </si>
  <si>
    <t>2021 Application for 2022-2023 CoC Renewal</t>
  </si>
  <si>
    <t>NC0176L4F032112</t>
  </si>
  <si>
    <t>Solid Ground Renewal 2021</t>
  </si>
  <si>
    <t>NC0183L4F032112</t>
  </si>
  <si>
    <t>Trillium PSH #3</t>
  </si>
  <si>
    <t>NC0185L4F032112</t>
  </si>
  <si>
    <t>RCHH Permanent Supportive Housing Renewal Grant 2021 NC0198L4F032008</t>
  </si>
  <si>
    <t>NC0198L4F032109</t>
  </si>
  <si>
    <t>Trillium PSH #2</t>
  </si>
  <si>
    <t>NC0204L4F032107</t>
  </si>
  <si>
    <t>Community Link Northern PSH Combo</t>
  </si>
  <si>
    <t>NC0221L4F032111</t>
  </si>
  <si>
    <t>Project Hope Renewal 2021</t>
  </si>
  <si>
    <t>NC0237L4F032106</t>
  </si>
  <si>
    <t xml:space="preserve">Eastpointe </t>
  </si>
  <si>
    <t>Eastpointe Shelter Plus Care 3 - Renewal 2021</t>
  </si>
  <si>
    <t>NC0238L4F032106</t>
  </si>
  <si>
    <t>Project Stable Solution Renewal 2021</t>
  </si>
  <si>
    <t>NC0239L4F032108</t>
  </si>
  <si>
    <t>Vaya Health</t>
  </si>
  <si>
    <t>Vaya Health PSH Central Combo</t>
  </si>
  <si>
    <t>NC0240L4F032106</t>
  </si>
  <si>
    <t>Vaya Health PSH Western Combo</t>
  </si>
  <si>
    <t>NC0255L4F032109</t>
  </si>
  <si>
    <t>Eastpointe Shelter Plus Care Combined - Renewal 2021</t>
  </si>
  <si>
    <t>NC0262L4F032110</t>
  </si>
  <si>
    <t>Sixth Avenue Psychiatric Rehabilitation Partners, Inc, DBA Thrive</t>
  </si>
  <si>
    <t>Pathways to Permanently Housed Consolidated</t>
  </si>
  <si>
    <t>NC0281L4F032108</t>
  </si>
  <si>
    <t>Eastpointe Shelter Plus Care Southeast - Renewal 2021</t>
  </si>
  <si>
    <t>NC0358L4F032105</t>
  </si>
  <si>
    <t>2021 SSO CE Renewal Balance of State</t>
  </si>
  <si>
    <t>NC0384L4F032104</t>
  </si>
  <si>
    <t>SSO</t>
  </si>
  <si>
    <t>Pitt County</t>
  </si>
  <si>
    <t>PittRRH2021</t>
  </si>
  <si>
    <t>NC0409L4F032103</t>
  </si>
  <si>
    <t>Union County Community Shelter</t>
  </si>
  <si>
    <t>COC Rapid Rehousing UCCS Renewal FY2023</t>
  </si>
  <si>
    <t>NC0410L4F032103</t>
  </si>
  <si>
    <t>Trillium RRH</t>
  </si>
  <si>
    <t>NC0446L4F032102</t>
  </si>
  <si>
    <t>NC Coalition Against Domestic Violence</t>
  </si>
  <si>
    <t>Safe at Home</t>
  </si>
  <si>
    <t>NC0465D4F032100</t>
  </si>
  <si>
    <t>New</t>
  </si>
  <si>
    <t>DV Bonus</t>
  </si>
  <si>
    <t>Thrive Rapid Rehousing</t>
  </si>
  <si>
    <t>NC0466L4F032100</t>
  </si>
  <si>
    <t>Reallocation + CoC Bonus</t>
  </si>
  <si>
    <t>Actual Rent</t>
  </si>
  <si>
    <t>Consolidation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</si>
</sst>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28B32-B942-49E9-8CFE-BAF745042876}">
  <sheetPr codeName="Sheet216">
    <pageSetUpPr fitToPage="1"/>
  </sheetPr>
  <dimension ref="A1:DG45"/>
  <sheetViews>
    <sheetView tabSelected="1" topLeftCell="E1" zoomScaleNormal="100" workbookViewId="0">
      <pane ySplit="8" topLeftCell="A18" activePane="bottomLeft" state="frozen"/>
      <selection pane="bottomLeft" activeCell="Q34" sqref="Q34"/>
    </sheetView>
  </sheetViews>
  <sheetFormatPr defaultColWidth="8.85546875"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  <col min="23" max="23" width="35.5703125" customWidth="1"/>
    <col min="97" max="97" width="0" hidden="1" customWidth="1"/>
    <col min="98" max="99" width="6.7109375" hidden="1" customWidth="1"/>
    <col min="100" max="100" width="7.42578125" hidden="1" customWidth="1"/>
    <col min="101" max="101" width="1.7109375" hidden="1" customWidth="1"/>
    <col min="102" max="102" width="4" hidden="1" customWidth="1"/>
    <col min="103" max="103" width="20.7109375" hidden="1" customWidth="1"/>
    <col min="104" max="106" width="7.7109375" hidden="1" customWidth="1"/>
    <col min="107" max="107" width="1.7109375" hidden="1" customWidth="1"/>
    <col min="108" max="108" width="9.85546875" hidden="1" customWidth="1"/>
    <col min="109" max="109" width="6.7109375" hidden="1" customWidth="1"/>
    <col min="110" max="110" width="29.28515625" hidden="1" customWidth="1"/>
    <col min="111" max="111" width="40.28515625" hidden="1" customWidth="1"/>
  </cols>
  <sheetData>
    <row r="1" spans="1:111" ht="15" customHeight="1" x14ac:dyDescent="0.25">
      <c r="A1" s="1" t="s">
        <v>0</v>
      </c>
      <c r="B1" s="2" t="str">
        <f ca="1">INDIRECT("$DD$9")</f>
        <v>Greensboro</v>
      </c>
      <c r="C1" s="3"/>
      <c r="D1" s="3"/>
      <c r="E1" s="3"/>
      <c r="F1" s="3"/>
      <c r="G1" s="4"/>
    </row>
    <row r="2" spans="1:111" ht="15" customHeight="1" x14ac:dyDescent="0.25">
      <c r="A2" s="1" t="s">
        <v>1</v>
      </c>
      <c r="B2" s="2" t="str">
        <f ca="1">INDIRECT("$DE$9")</f>
        <v>NC-503</v>
      </c>
      <c r="C2" s="3"/>
      <c r="D2" s="3"/>
      <c r="E2" s="3"/>
      <c r="F2" s="3"/>
      <c r="G2" s="4"/>
    </row>
    <row r="3" spans="1:111" ht="15" customHeight="1" x14ac:dyDescent="0.25">
      <c r="A3" s="5" t="s">
        <v>2</v>
      </c>
      <c r="B3" s="2" t="str">
        <f ca="1">INDIRECT("$DF$9")</f>
        <v>North Carolina Balance of State CoC</v>
      </c>
      <c r="C3" s="3"/>
      <c r="D3" s="3"/>
      <c r="E3" s="3"/>
      <c r="F3" s="3"/>
      <c r="G3" s="4"/>
    </row>
    <row r="4" spans="1:111" ht="15" customHeight="1" x14ac:dyDescent="0.25">
      <c r="A4" s="5" t="s">
        <v>3</v>
      </c>
      <c r="B4" s="2" t="str">
        <f ca="1">INDIRECT("$DG$9")</f>
        <v>North Carolina Coalition to End Homelessness Inc.</v>
      </c>
      <c r="C4" s="3"/>
      <c r="D4" s="3"/>
      <c r="E4" s="3"/>
      <c r="F4" s="3"/>
      <c r="G4" s="4"/>
    </row>
    <row r="5" spans="1:111" ht="15" customHeight="1" x14ac:dyDescent="0.25">
      <c r="A5" s="5" t="s">
        <v>4</v>
      </c>
      <c r="B5" s="6">
        <f ca="1">SUM(OFFSET(V8,1,0,500,1))</f>
        <v>11528418</v>
      </c>
      <c r="C5" s="7"/>
      <c r="D5" s="7"/>
      <c r="E5" s="7"/>
      <c r="F5" s="7"/>
      <c r="G5" s="8"/>
    </row>
    <row r="6" spans="1:111" x14ac:dyDescent="0.25">
      <c r="A6" s="9"/>
      <c r="B6" s="10"/>
      <c r="C6" s="10"/>
      <c r="D6" s="10"/>
      <c r="E6" s="9"/>
      <c r="F6" s="11"/>
      <c r="G6" s="12"/>
    </row>
    <row r="7" spans="1:11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  <c r="W7" s="21"/>
    </row>
    <row r="8" spans="1:111" ht="56.1" customHeight="1" x14ac:dyDescent="0.25">
      <c r="A8" s="22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24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5" t="s">
        <v>18</v>
      </c>
      <c r="L8" s="26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2" t="s">
        <v>26</v>
      </c>
      <c r="T8" s="22" t="s">
        <v>27</v>
      </c>
      <c r="U8" s="25" t="s">
        <v>28</v>
      </c>
      <c r="V8" s="27" t="s">
        <v>29</v>
      </c>
      <c r="W8" s="24" t="s">
        <v>30</v>
      </c>
    </row>
    <row r="9" spans="1:111" x14ac:dyDescent="0.25">
      <c r="A9" s="28" t="s">
        <v>50</v>
      </c>
      <c r="B9" s="28" t="s">
        <v>51</v>
      </c>
      <c r="C9" s="29" t="s">
        <v>52</v>
      </c>
      <c r="D9" s="29">
        <v>2023</v>
      </c>
      <c r="E9" s="30" t="s">
        <v>44</v>
      </c>
      <c r="F9" s="31">
        <v>0</v>
      </c>
      <c r="G9" s="31">
        <v>878508</v>
      </c>
      <c r="H9" s="31">
        <v>157502</v>
      </c>
      <c r="I9" s="31">
        <v>0</v>
      </c>
      <c r="J9" s="32">
        <v>0</v>
      </c>
      <c r="K9" s="33">
        <v>63199</v>
      </c>
      <c r="L9" s="34" t="s">
        <v>113</v>
      </c>
      <c r="M9" s="35">
        <v>0</v>
      </c>
      <c r="N9" s="35">
        <v>0</v>
      </c>
      <c r="O9" s="35">
        <v>50</v>
      </c>
      <c r="P9" s="35">
        <v>28</v>
      </c>
      <c r="Q9" s="35">
        <v>7</v>
      </c>
      <c r="R9" s="35">
        <v>4</v>
      </c>
      <c r="S9" s="35">
        <v>1</v>
      </c>
      <c r="T9" s="35">
        <v>0</v>
      </c>
      <c r="U9" s="36">
        <f>SUM(M9:T9)</f>
        <v>90</v>
      </c>
      <c r="V9" s="37">
        <f>SUM(F9:K9)</f>
        <v>1099209</v>
      </c>
      <c r="W9" s="38" t="s">
        <v>114</v>
      </c>
      <c r="CT9">
        <v>185449</v>
      </c>
      <c r="CU9">
        <v>181947</v>
      </c>
      <c r="CV9" t="s">
        <v>36</v>
      </c>
      <c r="CW9">
        <v>1</v>
      </c>
      <c r="CX9" t="s">
        <v>35</v>
      </c>
      <c r="CY9" t="s">
        <v>35</v>
      </c>
      <c r="CZ9">
        <v>519299</v>
      </c>
      <c r="DA9">
        <v>519299</v>
      </c>
      <c r="DB9">
        <v>519299</v>
      </c>
      <c r="DC9" t="s">
        <v>37</v>
      </c>
      <c r="DD9" t="s">
        <v>38</v>
      </c>
      <c r="DE9" t="s">
        <v>31</v>
      </c>
      <c r="DF9" t="s">
        <v>39</v>
      </c>
      <c r="DG9" t="s">
        <v>40</v>
      </c>
    </row>
    <row r="10" spans="1:111" x14ac:dyDescent="0.25">
      <c r="A10" s="28" t="s">
        <v>50</v>
      </c>
      <c r="B10" s="28" t="s">
        <v>53</v>
      </c>
      <c r="C10" s="29" t="s">
        <v>54</v>
      </c>
      <c r="D10" s="29">
        <v>2023</v>
      </c>
      <c r="E10" s="30" t="s">
        <v>44</v>
      </c>
      <c r="F10" s="31">
        <v>0</v>
      </c>
      <c r="G10" s="31">
        <v>184620</v>
      </c>
      <c r="H10" s="31">
        <v>145529</v>
      </c>
      <c r="I10" s="31">
        <v>0</v>
      </c>
      <c r="J10" s="32">
        <v>0</v>
      </c>
      <c r="K10" s="33">
        <v>17888</v>
      </c>
      <c r="L10" s="34" t="s">
        <v>113</v>
      </c>
      <c r="M10" s="35">
        <v>0</v>
      </c>
      <c r="N10" s="35">
        <v>0</v>
      </c>
      <c r="O10" s="35">
        <v>4</v>
      </c>
      <c r="P10" s="35">
        <v>0</v>
      </c>
      <c r="Q10" s="35">
        <v>13</v>
      </c>
      <c r="R10" s="35">
        <v>0</v>
      </c>
      <c r="S10" s="35">
        <v>0</v>
      </c>
      <c r="T10" s="35">
        <v>0</v>
      </c>
      <c r="U10" s="36">
        <f>SUM(M10:T10)</f>
        <v>17</v>
      </c>
      <c r="V10" s="37">
        <f>SUM(F10:K10)</f>
        <v>348037</v>
      </c>
      <c r="W10" s="38"/>
      <c r="CT10">
        <v>185644</v>
      </c>
      <c r="CU10">
        <v>181947</v>
      </c>
      <c r="CV10" t="s">
        <v>36</v>
      </c>
      <c r="CW10">
        <v>1</v>
      </c>
      <c r="CX10" t="s">
        <v>46</v>
      </c>
      <c r="CY10" t="s">
        <v>35</v>
      </c>
      <c r="CZ10">
        <v>864444</v>
      </c>
      <c r="DA10">
        <v>864444</v>
      </c>
      <c r="DB10">
        <v>900492</v>
      </c>
      <c r="DC10" t="s">
        <v>37</v>
      </c>
      <c r="DD10" t="s">
        <v>38</v>
      </c>
      <c r="DE10" t="s">
        <v>31</v>
      </c>
      <c r="DF10" t="s">
        <v>39</v>
      </c>
      <c r="DG10" t="s">
        <v>40</v>
      </c>
    </row>
    <row r="11" spans="1:111" x14ac:dyDescent="0.25">
      <c r="A11" s="28" t="s">
        <v>50</v>
      </c>
      <c r="B11" s="28" t="s">
        <v>73</v>
      </c>
      <c r="C11" s="29" t="s">
        <v>74</v>
      </c>
      <c r="D11" s="29">
        <v>2023</v>
      </c>
      <c r="E11" s="30" t="s">
        <v>44</v>
      </c>
      <c r="F11" s="31">
        <v>0</v>
      </c>
      <c r="G11" s="31">
        <v>1140072</v>
      </c>
      <c r="H11" s="31">
        <v>127836</v>
      </c>
      <c r="I11" s="31">
        <v>0</v>
      </c>
      <c r="J11" s="32">
        <v>0</v>
      </c>
      <c r="K11" s="33">
        <v>70111</v>
      </c>
      <c r="L11" s="34" t="s">
        <v>113</v>
      </c>
      <c r="M11" s="35">
        <v>0</v>
      </c>
      <c r="N11" s="35">
        <v>0</v>
      </c>
      <c r="O11" s="35">
        <v>72</v>
      </c>
      <c r="P11" s="35">
        <v>14</v>
      </c>
      <c r="Q11" s="35">
        <v>31</v>
      </c>
      <c r="R11" s="35">
        <v>2</v>
      </c>
      <c r="S11" s="35">
        <v>0</v>
      </c>
      <c r="T11" s="35">
        <v>0</v>
      </c>
      <c r="U11" s="36">
        <f>SUM(M11:T11)</f>
        <v>119</v>
      </c>
      <c r="V11" s="37">
        <f>SUM(F11:K11)</f>
        <v>1338019</v>
      </c>
      <c r="W11" s="38"/>
      <c r="CT11">
        <v>185721</v>
      </c>
      <c r="CU11">
        <v>181947</v>
      </c>
      <c r="CV11" t="s">
        <v>36</v>
      </c>
      <c r="CW11">
        <v>1</v>
      </c>
      <c r="CX11" t="s">
        <v>46</v>
      </c>
      <c r="CY11" t="s">
        <v>35</v>
      </c>
      <c r="CZ11">
        <v>265942</v>
      </c>
      <c r="DA11">
        <v>265941</v>
      </c>
      <c r="DB11">
        <v>273381</v>
      </c>
      <c r="DC11" t="s">
        <v>37</v>
      </c>
      <c r="DD11" t="s">
        <v>38</v>
      </c>
      <c r="DE11" t="s">
        <v>31</v>
      </c>
      <c r="DF11" t="s">
        <v>39</v>
      </c>
      <c r="DG11" t="s">
        <v>40</v>
      </c>
    </row>
    <row r="12" spans="1:111" x14ac:dyDescent="0.25">
      <c r="A12" s="28" t="s">
        <v>77</v>
      </c>
      <c r="B12" s="28" t="s">
        <v>78</v>
      </c>
      <c r="C12" s="29" t="s">
        <v>79</v>
      </c>
      <c r="D12" s="29">
        <v>2023</v>
      </c>
      <c r="E12" s="30" t="s">
        <v>44</v>
      </c>
      <c r="F12" s="31">
        <v>0</v>
      </c>
      <c r="G12" s="31">
        <v>214980</v>
      </c>
      <c r="H12" s="31">
        <v>0</v>
      </c>
      <c r="I12" s="31">
        <v>0</v>
      </c>
      <c r="J12" s="32">
        <v>0</v>
      </c>
      <c r="K12" s="33">
        <v>13588</v>
      </c>
      <c r="L12" s="34" t="s">
        <v>45</v>
      </c>
      <c r="M12" s="35">
        <v>0</v>
      </c>
      <c r="N12" s="35">
        <v>0</v>
      </c>
      <c r="O12" s="35">
        <v>7</v>
      </c>
      <c r="P12" s="35">
        <v>11</v>
      </c>
      <c r="Q12" s="35">
        <v>3</v>
      </c>
      <c r="R12" s="35">
        <v>1</v>
      </c>
      <c r="S12" s="35">
        <v>0</v>
      </c>
      <c r="T12" s="35">
        <v>0</v>
      </c>
      <c r="U12" s="36">
        <f>SUM(M12:T12)</f>
        <v>22</v>
      </c>
      <c r="V12" s="37">
        <f>SUM(F12:K12)</f>
        <v>228568</v>
      </c>
      <c r="W12" s="38"/>
      <c r="CT12">
        <v>184225</v>
      </c>
      <c r="CU12">
        <v>181947</v>
      </c>
      <c r="CV12" t="s">
        <v>36</v>
      </c>
      <c r="CW12">
        <v>1</v>
      </c>
      <c r="CX12" t="s">
        <v>46</v>
      </c>
      <c r="CY12" t="s">
        <v>35</v>
      </c>
      <c r="CZ12">
        <v>610439</v>
      </c>
      <c r="DA12">
        <v>610439</v>
      </c>
      <c r="DB12">
        <v>623219</v>
      </c>
      <c r="DC12" t="s">
        <v>37</v>
      </c>
      <c r="DD12" t="s">
        <v>38</v>
      </c>
      <c r="DE12" t="s">
        <v>31</v>
      </c>
      <c r="DF12" t="s">
        <v>39</v>
      </c>
      <c r="DG12" t="s">
        <v>40</v>
      </c>
    </row>
    <row r="13" spans="1:111" x14ac:dyDescent="0.25">
      <c r="A13" s="28" t="s">
        <v>77</v>
      </c>
      <c r="B13" s="28" t="s">
        <v>87</v>
      </c>
      <c r="C13" s="29" t="s">
        <v>88</v>
      </c>
      <c r="D13" s="29">
        <v>2023</v>
      </c>
      <c r="E13" s="30" t="s">
        <v>44</v>
      </c>
      <c r="F13" s="31">
        <v>0</v>
      </c>
      <c r="G13" s="31">
        <v>190440</v>
      </c>
      <c r="H13" s="31">
        <v>0</v>
      </c>
      <c r="I13" s="31">
        <v>0</v>
      </c>
      <c r="J13" s="32">
        <v>0</v>
      </c>
      <c r="K13" s="33">
        <v>8687</v>
      </c>
      <c r="L13" s="34" t="s">
        <v>45</v>
      </c>
      <c r="M13" s="35">
        <v>0</v>
      </c>
      <c r="N13" s="35">
        <v>0</v>
      </c>
      <c r="O13" s="35">
        <v>10</v>
      </c>
      <c r="P13" s="35">
        <v>6</v>
      </c>
      <c r="Q13" s="35">
        <v>3</v>
      </c>
      <c r="R13" s="35">
        <v>1</v>
      </c>
      <c r="S13" s="35">
        <v>0</v>
      </c>
      <c r="T13" s="35">
        <v>0</v>
      </c>
      <c r="U13" s="36">
        <f>SUM(M13:T13)</f>
        <v>20</v>
      </c>
      <c r="V13" s="37">
        <f>SUM(F13:K13)</f>
        <v>199127</v>
      </c>
      <c r="W13" s="38"/>
      <c r="CT13">
        <v>184226</v>
      </c>
      <c r="CU13">
        <v>181947</v>
      </c>
      <c r="CV13" t="s">
        <v>36</v>
      </c>
      <c r="CW13">
        <v>1</v>
      </c>
      <c r="CX13" t="s">
        <v>55</v>
      </c>
      <c r="CY13" t="s">
        <v>35</v>
      </c>
      <c r="CZ13">
        <v>343153</v>
      </c>
      <c r="DA13">
        <v>343153</v>
      </c>
      <c r="DB13">
        <v>348037</v>
      </c>
      <c r="DC13" t="s">
        <v>37</v>
      </c>
      <c r="DD13" t="s">
        <v>38</v>
      </c>
      <c r="DE13" t="s">
        <v>31</v>
      </c>
      <c r="DF13" t="s">
        <v>39</v>
      </c>
      <c r="DG13" t="s">
        <v>40</v>
      </c>
    </row>
    <row r="14" spans="1:111" x14ac:dyDescent="0.25">
      <c r="A14" s="28" t="s">
        <v>77</v>
      </c>
      <c r="B14" s="28" t="s">
        <v>92</v>
      </c>
      <c r="C14" s="29" t="s">
        <v>93</v>
      </c>
      <c r="D14" s="29">
        <v>2023</v>
      </c>
      <c r="E14" s="30" t="s">
        <v>44</v>
      </c>
      <c r="F14" s="31">
        <v>0</v>
      </c>
      <c r="G14" s="31">
        <v>73860</v>
      </c>
      <c r="H14" s="31">
        <v>0</v>
      </c>
      <c r="I14" s="31">
        <v>0</v>
      </c>
      <c r="J14" s="32">
        <v>0</v>
      </c>
      <c r="K14" s="33">
        <v>6427</v>
      </c>
      <c r="L14" s="34" t="s">
        <v>45</v>
      </c>
      <c r="M14" s="35">
        <v>0</v>
      </c>
      <c r="N14" s="35">
        <v>0</v>
      </c>
      <c r="O14" s="35">
        <v>3</v>
      </c>
      <c r="P14" s="35">
        <v>1</v>
      </c>
      <c r="Q14" s="35">
        <v>4</v>
      </c>
      <c r="R14" s="35">
        <v>0</v>
      </c>
      <c r="S14" s="35">
        <v>0</v>
      </c>
      <c r="T14" s="35">
        <v>0</v>
      </c>
      <c r="U14" s="36">
        <f>SUM(M14:T14)</f>
        <v>8</v>
      </c>
      <c r="V14" s="37">
        <f>SUM(F14:K14)</f>
        <v>80287</v>
      </c>
      <c r="W14" s="38"/>
      <c r="CT14">
        <v>185502</v>
      </c>
      <c r="CU14">
        <v>181947</v>
      </c>
      <c r="CV14" t="s">
        <v>36</v>
      </c>
      <c r="CW14">
        <v>1</v>
      </c>
      <c r="CX14" t="s">
        <v>46</v>
      </c>
      <c r="CY14" t="s">
        <v>35</v>
      </c>
      <c r="CZ14">
        <v>341760</v>
      </c>
      <c r="DA14">
        <v>341760</v>
      </c>
      <c r="DB14">
        <v>355560</v>
      </c>
      <c r="DC14" t="s">
        <v>37</v>
      </c>
      <c r="DD14" t="s">
        <v>38</v>
      </c>
      <c r="DE14" t="s">
        <v>31</v>
      </c>
      <c r="DF14" t="s">
        <v>39</v>
      </c>
      <c r="DG14" t="s">
        <v>40</v>
      </c>
    </row>
    <row r="15" spans="1:111" x14ac:dyDescent="0.25">
      <c r="A15" s="28" t="s">
        <v>56</v>
      </c>
      <c r="B15" s="28" t="s">
        <v>57</v>
      </c>
      <c r="C15" s="29" t="s">
        <v>58</v>
      </c>
      <c r="D15" s="29">
        <v>2023</v>
      </c>
      <c r="E15" s="30" t="s">
        <v>44</v>
      </c>
      <c r="F15" s="31">
        <v>0</v>
      </c>
      <c r="G15" s="31">
        <v>338208</v>
      </c>
      <c r="H15" s="31">
        <v>0</v>
      </c>
      <c r="I15" s="31">
        <v>0</v>
      </c>
      <c r="J15" s="32">
        <v>0</v>
      </c>
      <c r="K15" s="33">
        <v>17352</v>
      </c>
      <c r="L15" s="34" t="s">
        <v>45</v>
      </c>
      <c r="M15" s="35">
        <v>0</v>
      </c>
      <c r="N15" s="35">
        <v>0</v>
      </c>
      <c r="O15" s="35">
        <v>26</v>
      </c>
      <c r="P15" s="35">
        <v>10</v>
      </c>
      <c r="Q15" s="35">
        <v>0</v>
      </c>
      <c r="R15" s="35">
        <v>0</v>
      </c>
      <c r="S15" s="35">
        <v>0</v>
      </c>
      <c r="T15" s="35">
        <v>0</v>
      </c>
      <c r="U15" s="36">
        <f>SUM(M15:T15)</f>
        <v>36</v>
      </c>
      <c r="V15" s="37">
        <f>SUM(F15:K15)</f>
        <v>355560</v>
      </c>
      <c r="W15" s="38"/>
      <c r="CT15">
        <v>184781</v>
      </c>
      <c r="CU15">
        <v>181947</v>
      </c>
      <c r="CV15" t="s">
        <v>36</v>
      </c>
      <c r="CW15">
        <v>1</v>
      </c>
      <c r="CX15" t="s">
        <v>55</v>
      </c>
      <c r="CY15" t="s">
        <v>35</v>
      </c>
      <c r="CZ15">
        <v>203678</v>
      </c>
      <c r="DA15">
        <v>203678</v>
      </c>
      <c r="DB15">
        <v>213986</v>
      </c>
      <c r="DC15" t="s">
        <v>37</v>
      </c>
      <c r="DD15" t="s">
        <v>38</v>
      </c>
      <c r="DE15" t="s">
        <v>31</v>
      </c>
      <c r="DF15" t="s">
        <v>39</v>
      </c>
      <c r="DG15" t="s">
        <v>40</v>
      </c>
    </row>
    <row r="16" spans="1:111" x14ac:dyDescent="0.25">
      <c r="A16" s="28" t="s">
        <v>56</v>
      </c>
      <c r="B16" s="28" t="s">
        <v>65</v>
      </c>
      <c r="C16" s="29" t="s">
        <v>66</v>
      </c>
      <c r="D16" s="29">
        <v>2023</v>
      </c>
      <c r="E16" s="30" t="s">
        <v>44</v>
      </c>
      <c r="F16" s="31">
        <v>0</v>
      </c>
      <c r="G16" s="31">
        <v>50448</v>
      </c>
      <c r="H16" s="31">
        <v>23580</v>
      </c>
      <c r="I16" s="31">
        <v>0</v>
      </c>
      <c r="J16" s="32">
        <v>0</v>
      </c>
      <c r="K16" s="33">
        <v>0</v>
      </c>
      <c r="L16" s="34" t="s">
        <v>45</v>
      </c>
      <c r="M16" s="35">
        <v>2</v>
      </c>
      <c r="N16" s="35">
        <v>1</v>
      </c>
      <c r="O16" s="35">
        <v>2</v>
      </c>
      <c r="P16" s="35">
        <v>1</v>
      </c>
      <c r="Q16" s="35">
        <v>0</v>
      </c>
      <c r="R16" s="35">
        <v>0</v>
      </c>
      <c r="S16" s="35">
        <v>0</v>
      </c>
      <c r="T16" s="35">
        <v>0</v>
      </c>
      <c r="U16" s="36">
        <f>SUM(M16:T16)</f>
        <v>6</v>
      </c>
      <c r="V16" s="37">
        <f>SUM(F16:K16)</f>
        <v>74028</v>
      </c>
      <c r="W16" s="38"/>
      <c r="CT16">
        <v>183048</v>
      </c>
      <c r="CU16">
        <v>181947</v>
      </c>
      <c r="CV16" t="s">
        <v>36</v>
      </c>
      <c r="CW16">
        <v>1</v>
      </c>
      <c r="CX16" t="s">
        <v>46</v>
      </c>
      <c r="CY16" t="s">
        <v>35</v>
      </c>
      <c r="CZ16">
        <v>280091</v>
      </c>
      <c r="DA16">
        <v>280091</v>
      </c>
      <c r="DB16">
        <v>287303</v>
      </c>
      <c r="DC16" t="s">
        <v>37</v>
      </c>
      <c r="DD16" t="s">
        <v>38</v>
      </c>
      <c r="DE16" t="s">
        <v>31</v>
      </c>
      <c r="DF16" t="s">
        <v>39</v>
      </c>
      <c r="DG16" t="s">
        <v>40</v>
      </c>
    </row>
    <row r="17" spans="1:111" x14ac:dyDescent="0.25">
      <c r="A17" s="28" t="s">
        <v>56</v>
      </c>
      <c r="B17" s="28" t="s">
        <v>75</v>
      </c>
      <c r="C17" s="29" t="s">
        <v>76</v>
      </c>
      <c r="D17" s="29">
        <v>2023</v>
      </c>
      <c r="E17" s="30" t="s">
        <v>44</v>
      </c>
      <c r="F17" s="31">
        <v>0</v>
      </c>
      <c r="G17" s="31">
        <v>480720</v>
      </c>
      <c r="H17" s="31">
        <v>0</v>
      </c>
      <c r="I17" s="31">
        <v>0</v>
      </c>
      <c r="J17" s="32">
        <v>0</v>
      </c>
      <c r="K17" s="33">
        <v>27296</v>
      </c>
      <c r="L17" s="34" t="s">
        <v>45</v>
      </c>
      <c r="M17" s="35">
        <v>0</v>
      </c>
      <c r="N17" s="35">
        <v>0</v>
      </c>
      <c r="O17" s="35">
        <v>23</v>
      </c>
      <c r="P17" s="35">
        <v>9</v>
      </c>
      <c r="Q17" s="35">
        <v>12</v>
      </c>
      <c r="R17" s="35">
        <v>0</v>
      </c>
      <c r="S17" s="35">
        <v>0</v>
      </c>
      <c r="T17" s="35">
        <v>0</v>
      </c>
      <c r="U17" s="36">
        <f>SUM(M17:T17)</f>
        <v>44</v>
      </c>
      <c r="V17" s="37">
        <f>SUM(F17:K17)</f>
        <v>508016</v>
      </c>
      <c r="W17" s="38"/>
      <c r="CT17">
        <v>185504</v>
      </c>
      <c r="CU17">
        <v>181947</v>
      </c>
      <c r="CV17" t="s">
        <v>36</v>
      </c>
      <c r="CW17">
        <v>1</v>
      </c>
      <c r="CX17" t="s">
        <v>46</v>
      </c>
      <c r="CY17" t="s">
        <v>35</v>
      </c>
      <c r="CZ17">
        <v>71952</v>
      </c>
      <c r="DA17">
        <v>71952</v>
      </c>
      <c r="DB17">
        <v>74028</v>
      </c>
      <c r="DC17" t="s">
        <v>37</v>
      </c>
      <c r="DD17" t="s">
        <v>38</v>
      </c>
      <c r="DE17" t="s">
        <v>31</v>
      </c>
      <c r="DF17" t="s">
        <v>39</v>
      </c>
      <c r="DG17" t="s">
        <v>40</v>
      </c>
    </row>
    <row r="18" spans="1:111" x14ac:dyDescent="0.25">
      <c r="A18" s="28" t="s">
        <v>56</v>
      </c>
      <c r="B18" s="28" t="s">
        <v>80</v>
      </c>
      <c r="C18" s="29" t="s">
        <v>81</v>
      </c>
      <c r="D18" s="29">
        <v>2023</v>
      </c>
      <c r="E18" s="30" t="s">
        <v>44</v>
      </c>
      <c r="F18" s="31">
        <v>0</v>
      </c>
      <c r="G18" s="31">
        <v>59304</v>
      </c>
      <c r="H18" s="31">
        <v>7400</v>
      </c>
      <c r="I18" s="31">
        <v>0</v>
      </c>
      <c r="J18" s="32">
        <v>0</v>
      </c>
      <c r="K18" s="33">
        <v>3787</v>
      </c>
      <c r="L18" s="34" t="s">
        <v>45</v>
      </c>
      <c r="M18" s="35">
        <v>2</v>
      </c>
      <c r="N18" s="35">
        <v>0</v>
      </c>
      <c r="O18" s="35">
        <v>4</v>
      </c>
      <c r="P18" s="35">
        <v>1</v>
      </c>
      <c r="Q18" s="35">
        <v>0</v>
      </c>
      <c r="R18" s="35">
        <v>0</v>
      </c>
      <c r="S18" s="35">
        <v>0</v>
      </c>
      <c r="T18" s="35">
        <v>0</v>
      </c>
      <c r="U18" s="36">
        <f>SUM(M18:T18)</f>
        <v>7</v>
      </c>
      <c r="V18" s="37">
        <f>SUM(F18:K18)</f>
        <v>70491</v>
      </c>
      <c r="W18" s="38"/>
      <c r="CT18">
        <v>185646</v>
      </c>
      <c r="CU18">
        <v>181947</v>
      </c>
      <c r="CV18" t="s">
        <v>36</v>
      </c>
      <c r="CW18">
        <v>1</v>
      </c>
      <c r="CX18" t="s">
        <v>46</v>
      </c>
      <c r="CY18" t="s">
        <v>35</v>
      </c>
      <c r="CZ18">
        <v>98304</v>
      </c>
      <c r="DA18">
        <v>98304</v>
      </c>
      <c r="DB18">
        <v>103860</v>
      </c>
      <c r="DC18" t="s">
        <v>37</v>
      </c>
      <c r="DD18" t="s">
        <v>38</v>
      </c>
      <c r="DE18" t="s">
        <v>31</v>
      </c>
      <c r="DF18" t="s">
        <v>39</v>
      </c>
      <c r="DG18" t="s">
        <v>40</v>
      </c>
    </row>
    <row r="19" spans="1:111" x14ac:dyDescent="0.25">
      <c r="A19" s="28" t="s">
        <v>105</v>
      </c>
      <c r="B19" s="28" t="s">
        <v>106</v>
      </c>
      <c r="C19" s="29" t="s">
        <v>107</v>
      </c>
      <c r="D19" s="29">
        <v>2023</v>
      </c>
      <c r="E19" s="30" t="s">
        <v>44</v>
      </c>
      <c r="F19" s="31">
        <v>0</v>
      </c>
      <c r="G19" s="31">
        <v>1012032</v>
      </c>
      <c r="H19" s="31">
        <v>911101</v>
      </c>
      <c r="I19" s="31">
        <v>0</v>
      </c>
      <c r="J19" s="32">
        <v>25000</v>
      </c>
      <c r="K19" s="33">
        <v>190869</v>
      </c>
      <c r="L19" s="34" t="s">
        <v>45</v>
      </c>
      <c r="M19" s="35">
        <v>0</v>
      </c>
      <c r="N19" s="35">
        <v>0</v>
      </c>
      <c r="O19" s="35">
        <v>40</v>
      </c>
      <c r="P19" s="35">
        <v>43</v>
      </c>
      <c r="Q19" s="35">
        <v>23</v>
      </c>
      <c r="R19" s="35">
        <v>0</v>
      </c>
      <c r="S19" s="35">
        <v>0</v>
      </c>
      <c r="T19" s="35">
        <v>0</v>
      </c>
      <c r="U19" s="36">
        <f>SUM(M19:T19)</f>
        <v>106</v>
      </c>
      <c r="V19" s="37">
        <f>SUM(F19:K19)</f>
        <v>2139002</v>
      </c>
      <c r="W19" s="38"/>
      <c r="CT19">
        <v>184779</v>
      </c>
      <c r="CU19">
        <v>181947</v>
      </c>
      <c r="CV19" t="s">
        <v>36</v>
      </c>
      <c r="CW19">
        <v>1</v>
      </c>
      <c r="CX19" t="s">
        <v>46</v>
      </c>
      <c r="CY19" t="s">
        <v>35</v>
      </c>
      <c r="CZ19">
        <v>263682</v>
      </c>
      <c r="DA19">
        <v>263682</v>
      </c>
      <c r="DB19">
        <v>269200</v>
      </c>
      <c r="DC19" t="s">
        <v>37</v>
      </c>
      <c r="DD19" t="s">
        <v>38</v>
      </c>
      <c r="DE19" t="s">
        <v>31</v>
      </c>
      <c r="DF19" t="s">
        <v>39</v>
      </c>
      <c r="DG19" t="s">
        <v>40</v>
      </c>
    </row>
    <row r="20" spans="1:111" x14ac:dyDescent="0.25">
      <c r="A20" s="28" t="s">
        <v>32</v>
      </c>
      <c r="B20" s="28" t="s">
        <v>33</v>
      </c>
      <c r="C20" s="29" t="s">
        <v>34</v>
      </c>
      <c r="D20" s="29">
        <v>2023</v>
      </c>
      <c r="E20" s="30" t="s">
        <v>17</v>
      </c>
      <c r="F20" s="31">
        <v>0</v>
      </c>
      <c r="G20" s="31">
        <v>0</v>
      </c>
      <c r="H20" s="31">
        <v>0</v>
      </c>
      <c r="I20" s="31">
        <v>0</v>
      </c>
      <c r="J20" s="32">
        <v>485327</v>
      </c>
      <c r="K20" s="33">
        <v>33972</v>
      </c>
      <c r="L20" s="34" t="s">
        <v>35</v>
      </c>
      <c r="M20" s="35"/>
      <c r="N20" s="35"/>
      <c r="O20" s="35"/>
      <c r="P20" s="35"/>
      <c r="Q20" s="35"/>
      <c r="R20" s="35"/>
      <c r="S20" s="35"/>
      <c r="T20" s="35" t="s">
        <v>35</v>
      </c>
      <c r="U20" s="36">
        <f>SUM(M20:T20)</f>
        <v>0</v>
      </c>
      <c r="V20" s="37">
        <f>SUM(F20:K20)</f>
        <v>519299</v>
      </c>
      <c r="W20" s="38"/>
      <c r="CT20">
        <v>185645</v>
      </c>
      <c r="CU20">
        <v>181947</v>
      </c>
      <c r="CV20" t="s">
        <v>36</v>
      </c>
      <c r="CW20">
        <v>1</v>
      </c>
      <c r="CX20" t="s">
        <v>46</v>
      </c>
      <c r="CY20" t="s">
        <v>35</v>
      </c>
      <c r="CZ20">
        <v>123684</v>
      </c>
      <c r="DA20">
        <v>123684</v>
      </c>
      <c r="DB20">
        <v>121632</v>
      </c>
      <c r="DC20" t="s">
        <v>37</v>
      </c>
      <c r="DD20" t="s">
        <v>38</v>
      </c>
      <c r="DE20" t="s">
        <v>31</v>
      </c>
      <c r="DF20" t="s">
        <v>39</v>
      </c>
      <c r="DG20" t="s">
        <v>40</v>
      </c>
    </row>
    <row r="21" spans="1:111" x14ac:dyDescent="0.25">
      <c r="A21" s="28" t="s">
        <v>32</v>
      </c>
      <c r="B21" s="28" t="s">
        <v>94</v>
      </c>
      <c r="C21" s="29" t="s">
        <v>95</v>
      </c>
      <c r="D21" s="29">
        <v>2023</v>
      </c>
      <c r="E21" s="30" t="s">
        <v>96</v>
      </c>
      <c r="F21" s="31">
        <v>0</v>
      </c>
      <c r="G21" s="31">
        <v>0</v>
      </c>
      <c r="H21" s="31">
        <v>399767</v>
      </c>
      <c r="I21" s="31">
        <v>0</v>
      </c>
      <c r="J21" s="32">
        <v>0</v>
      </c>
      <c r="K21" s="33">
        <v>24000</v>
      </c>
      <c r="L21" s="34" t="s">
        <v>35</v>
      </c>
      <c r="M21" s="35"/>
      <c r="N21" s="35"/>
      <c r="O21" s="35"/>
      <c r="P21" s="35"/>
      <c r="Q21" s="35"/>
      <c r="R21" s="35"/>
      <c r="S21" s="35"/>
      <c r="T21" s="35" t="s">
        <v>35</v>
      </c>
      <c r="U21" s="36">
        <f>SUM(M21:T21)</f>
        <v>0</v>
      </c>
      <c r="V21" s="37">
        <f>SUM(F21:K21)</f>
        <v>423767</v>
      </c>
      <c r="W21" s="38"/>
      <c r="CT21">
        <v>184224</v>
      </c>
      <c r="CU21">
        <v>181947</v>
      </c>
      <c r="CV21" t="s">
        <v>36</v>
      </c>
      <c r="CW21">
        <v>1</v>
      </c>
      <c r="CX21" t="s">
        <v>46</v>
      </c>
      <c r="CY21" t="s">
        <v>35</v>
      </c>
      <c r="CZ21">
        <v>1303099</v>
      </c>
      <c r="DA21">
        <v>1303099</v>
      </c>
      <c r="DB21">
        <v>1338019</v>
      </c>
      <c r="DC21" t="s">
        <v>37</v>
      </c>
      <c r="DD21" t="s">
        <v>38</v>
      </c>
      <c r="DE21" t="s">
        <v>31</v>
      </c>
      <c r="DF21" t="s">
        <v>39</v>
      </c>
      <c r="DG21" t="s">
        <v>40</v>
      </c>
    </row>
    <row r="22" spans="1:111" x14ac:dyDescent="0.25">
      <c r="A22" s="28" t="s">
        <v>47</v>
      </c>
      <c r="B22" s="28" t="s">
        <v>48</v>
      </c>
      <c r="C22" s="29" t="s">
        <v>49</v>
      </c>
      <c r="D22" s="29">
        <v>2023</v>
      </c>
      <c r="E22" s="30" t="s">
        <v>44</v>
      </c>
      <c r="F22" s="31">
        <v>0</v>
      </c>
      <c r="G22" s="31">
        <v>234228</v>
      </c>
      <c r="H22" s="31">
        <v>25199</v>
      </c>
      <c r="I22" s="31">
        <v>0</v>
      </c>
      <c r="J22" s="32">
        <v>0</v>
      </c>
      <c r="K22" s="33">
        <v>13954</v>
      </c>
      <c r="L22" s="34" t="s">
        <v>113</v>
      </c>
      <c r="M22" s="35">
        <v>0</v>
      </c>
      <c r="N22" s="35">
        <v>0</v>
      </c>
      <c r="O22" s="35">
        <v>13</v>
      </c>
      <c r="P22" s="35">
        <v>7</v>
      </c>
      <c r="Q22" s="35">
        <v>6</v>
      </c>
      <c r="R22" s="35">
        <v>0</v>
      </c>
      <c r="S22" s="35">
        <v>0</v>
      </c>
      <c r="T22" s="35">
        <v>0</v>
      </c>
      <c r="U22" s="36">
        <f>SUM(M22:T22)</f>
        <v>26</v>
      </c>
      <c r="V22" s="37">
        <f>SUM(F22:K22)</f>
        <v>273381</v>
      </c>
      <c r="W22" s="38"/>
      <c r="CT22">
        <v>185506</v>
      </c>
      <c r="CU22">
        <v>181947</v>
      </c>
      <c r="CV22" t="s">
        <v>36</v>
      </c>
      <c r="CW22">
        <v>1</v>
      </c>
      <c r="CX22" t="s">
        <v>46</v>
      </c>
      <c r="CY22" t="s">
        <v>35</v>
      </c>
      <c r="CZ22">
        <v>491852</v>
      </c>
      <c r="DA22">
        <v>491852</v>
      </c>
      <c r="DB22">
        <v>508016</v>
      </c>
      <c r="DC22" t="s">
        <v>37</v>
      </c>
      <c r="DD22" t="s">
        <v>38</v>
      </c>
      <c r="DE22" t="s">
        <v>31</v>
      </c>
      <c r="DF22" t="s">
        <v>39</v>
      </c>
      <c r="DG22" t="s">
        <v>40</v>
      </c>
    </row>
    <row r="23" spans="1:111" x14ac:dyDescent="0.25">
      <c r="A23" s="28" t="s">
        <v>97</v>
      </c>
      <c r="B23" s="28" t="s">
        <v>98</v>
      </c>
      <c r="C23" s="29" t="s">
        <v>99</v>
      </c>
      <c r="D23" s="29">
        <v>2023</v>
      </c>
      <c r="E23" s="30" t="s">
        <v>44</v>
      </c>
      <c r="F23" s="31">
        <v>0</v>
      </c>
      <c r="G23" s="31">
        <v>63252</v>
      </c>
      <c r="H23" s="31">
        <v>49796</v>
      </c>
      <c r="I23" s="31">
        <v>0</v>
      </c>
      <c r="J23" s="32">
        <v>0</v>
      </c>
      <c r="K23" s="33">
        <v>10230</v>
      </c>
      <c r="L23" s="34" t="s">
        <v>45</v>
      </c>
      <c r="M23" s="35">
        <v>0</v>
      </c>
      <c r="N23" s="35">
        <v>0</v>
      </c>
      <c r="O23" s="35">
        <v>3</v>
      </c>
      <c r="P23" s="35">
        <v>2</v>
      </c>
      <c r="Q23" s="35">
        <v>1</v>
      </c>
      <c r="R23" s="35">
        <v>0</v>
      </c>
      <c r="S23" s="35">
        <v>0</v>
      </c>
      <c r="T23" s="35">
        <v>0</v>
      </c>
      <c r="U23" s="36">
        <f>SUM(M23:T23)</f>
        <v>6</v>
      </c>
      <c r="V23" s="37">
        <f>SUM(F23:K23)</f>
        <v>123278</v>
      </c>
      <c r="W23" s="38"/>
      <c r="CT23">
        <v>185679</v>
      </c>
      <c r="CU23">
        <v>181947</v>
      </c>
      <c r="CV23" t="s">
        <v>36</v>
      </c>
      <c r="CW23">
        <v>1</v>
      </c>
      <c r="CX23" t="s">
        <v>46</v>
      </c>
      <c r="CY23" t="s">
        <v>35</v>
      </c>
      <c r="CZ23">
        <v>222412</v>
      </c>
      <c r="DA23">
        <v>222412</v>
      </c>
      <c r="DB23">
        <v>228568</v>
      </c>
      <c r="DC23" t="s">
        <v>37</v>
      </c>
      <c r="DD23" t="s">
        <v>38</v>
      </c>
      <c r="DE23" t="s">
        <v>31</v>
      </c>
      <c r="DF23" t="s">
        <v>39</v>
      </c>
      <c r="DG23" t="s">
        <v>40</v>
      </c>
    </row>
    <row r="24" spans="1:111" x14ac:dyDescent="0.25">
      <c r="A24" s="28" t="s">
        <v>59</v>
      </c>
      <c r="B24" s="28" t="s">
        <v>60</v>
      </c>
      <c r="C24" s="29" t="s">
        <v>61</v>
      </c>
      <c r="D24" s="29">
        <v>2023</v>
      </c>
      <c r="E24" s="30" t="s">
        <v>44</v>
      </c>
      <c r="F24" s="31">
        <v>0</v>
      </c>
      <c r="G24" s="31">
        <v>128760</v>
      </c>
      <c r="H24" s="31">
        <v>70956</v>
      </c>
      <c r="I24" s="31">
        <v>0</v>
      </c>
      <c r="J24" s="32">
        <v>1762</v>
      </c>
      <c r="K24" s="33">
        <v>12508</v>
      </c>
      <c r="L24" s="34" t="s">
        <v>45</v>
      </c>
      <c r="M24" s="35">
        <v>0</v>
      </c>
      <c r="N24" s="35">
        <v>0</v>
      </c>
      <c r="O24" s="35">
        <v>6</v>
      </c>
      <c r="P24" s="35">
        <v>3</v>
      </c>
      <c r="Q24" s="35">
        <v>5</v>
      </c>
      <c r="R24" s="35">
        <v>0</v>
      </c>
      <c r="S24" s="35">
        <v>0</v>
      </c>
      <c r="T24" s="35">
        <v>0</v>
      </c>
      <c r="U24" s="36">
        <f>SUM(M24:T24)</f>
        <v>14</v>
      </c>
      <c r="V24" s="37">
        <f>SUM(F24:K24)</f>
        <v>213986</v>
      </c>
      <c r="W24" s="38"/>
      <c r="CT24">
        <v>185505</v>
      </c>
      <c r="CU24">
        <v>181947</v>
      </c>
      <c r="CV24" t="s">
        <v>36</v>
      </c>
      <c r="CW24">
        <v>1</v>
      </c>
      <c r="CX24" t="s">
        <v>46</v>
      </c>
      <c r="CY24" t="s">
        <v>35</v>
      </c>
      <c r="CZ24">
        <v>68055</v>
      </c>
      <c r="DA24">
        <v>68055</v>
      </c>
      <c r="DB24">
        <v>70491</v>
      </c>
      <c r="DC24" t="s">
        <v>37</v>
      </c>
      <c r="DD24" t="s">
        <v>38</v>
      </c>
      <c r="DE24" t="s">
        <v>31</v>
      </c>
      <c r="DF24" t="s">
        <v>39</v>
      </c>
      <c r="DG24" t="s">
        <v>40</v>
      </c>
    </row>
    <row r="25" spans="1:111" x14ac:dyDescent="0.25">
      <c r="A25" s="28" t="s">
        <v>59</v>
      </c>
      <c r="B25" s="28" t="s">
        <v>69</v>
      </c>
      <c r="C25" s="29" t="s">
        <v>70</v>
      </c>
      <c r="D25" s="29">
        <v>2023</v>
      </c>
      <c r="E25" s="30" t="s">
        <v>44</v>
      </c>
      <c r="F25" s="31">
        <v>157289</v>
      </c>
      <c r="G25" s="31">
        <v>0</v>
      </c>
      <c r="H25" s="31">
        <v>58797</v>
      </c>
      <c r="I25" s="31">
        <v>32157</v>
      </c>
      <c r="J25" s="32">
        <v>5807</v>
      </c>
      <c r="K25" s="33">
        <v>15150</v>
      </c>
      <c r="L25" s="34" t="s">
        <v>35</v>
      </c>
      <c r="M25" s="35"/>
      <c r="N25" s="35"/>
      <c r="O25" s="35"/>
      <c r="P25" s="35"/>
      <c r="Q25" s="35"/>
      <c r="R25" s="35"/>
      <c r="S25" s="35"/>
      <c r="T25" s="35" t="s">
        <v>35</v>
      </c>
      <c r="U25" s="36">
        <f>SUM(M25:T25)</f>
        <v>0</v>
      </c>
      <c r="V25" s="37">
        <f>SUM(F25:K25)</f>
        <v>269200</v>
      </c>
      <c r="W25" s="38"/>
      <c r="CT25">
        <v>184890</v>
      </c>
      <c r="CU25">
        <v>181947</v>
      </c>
      <c r="CV25" t="s">
        <v>36</v>
      </c>
      <c r="CW25">
        <v>1</v>
      </c>
      <c r="CX25" t="s">
        <v>46</v>
      </c>
      <c r="CY25" t="s">
        <v>35</v>
      </c>
      <c r="CZ25">
        <v>427624</v>
      </c>
      <c r="DA25">
        <v>427624</v>
      </c>
      <c r="DB25">
        <v>442348</v>
      </c>
      <c r="DC25" t="s">
        <v>37</v>
      </c>
      <c r="DD25" t="s">
        <v>38</v>
      </c>
      <c r="DE25" t="s">
        <v>31</v>
      </c>
      <c r="DF25" t="s">
        <v>39</v>
      </c>
      <c r="DG25" t="s">
        <v>40</v>
      </c>
    </row>
    <row r="26" spans="1:111" x14ac:dyDescent="0.25">
      <c r="A26" s="28" t="s">
        <v>89</v>
      </c>
      <c r="B26" s="28" t="s">
        <v>90</v>
      </c>
      <c r="C26" s="29" t="s">
        <v>91</v>
      </c>
      <c r="D26" s="29">
        <v>2023</v>
      </c>
      <c r="E26" s="30" t="s">
        <v>44</v>
      </c>
      <c r="F26" s="31">
        <v>0</v>
      </c>
      <c r="G26" s="31">
        <v>276912</v>
      </c>
      <c r="H26" s="31">
        <v>37000</v>
      </c>
      <c r="I26" s="31">
        <v>0</v>
      </c>
      <c r="J26" s="32">
        <v>0</v>
      </c>
      <c r="K26" s="33">
        <v>14229</v>
      </c>
      <c r="L26" s="34" t="s">
        <v>45</v>
      </c>
      <c r="M26" s="35">
        <v>0</v>
      </c>
      <c r="N26" s="35">
        <v>0</v>
      </c>
      <c r="O26" s="35">
        <v>14</v>
      </c>
      <c r="P26" s="35">
        <v>8</v>
      </c>
      <c r="Q26" s="35">
        <v>0</v>
      </c>
      <c r="R26" s="35">
        <v>0</v>
      </c>
      <c r="S26" s="35">
        <v>0</v>
      </c>
      <c r="T26" s="35">
        <v>0</v>
      </c>
      <c r="U26" s="36">
        <f>SUM(M26:T26)</f>
        <v>22</v>
      </c>
      <c r="V26" s="37">
        <f>SUM(F26:K26)</f>
        <v>328141</v>
      </c>
      <c r="W26" s="38"/>
      <c r="CT26">
        <v>184888</v>
      </c>
      <c r="CU26">
        <v>181947</v>
      </c>
      <c r="CV26" t="s">
        <v>36</v>
      </c>
      <c r="CW26">
        <v>1</v>
      </c>
      <c r="CX26" t="s">
        <v>46</v>
      </c>
      <c r="CY26" t="s">
        <v>35</v>
      </c>
      <c r="CZ26">
        <v>411530</v>
      </c>
      <c r="DA26">
        <v>411530</v>
      </c>
      <c r="DB26">
        <v>435590</v>
      </c>
      <c r="DC26" t="s">
        <v>37</v>
      </c>
      <c r="DD26" t="s">
        <v>38</v>
      </c>
      <c r="DE26" t="s">
        <v>31</v>
      </c>
      <c r="DF26" t="s">
        <v>39</v>
      </c>
      <c r="DG26" t="s">
        <v>40</v>
      </c>
    </row>
    <row r="27" spans="1:111" x14ac:dyDescent="0.25">
      <c r="A27" s="28" t="s">
        <v>89</v>
      </c>
      <c r="B27" s="28" t="s">
        <v>110</v>
      </c>
      <c r="C27" s="29" t="s">
        <v>111</v>
      </c>
      <c r="D27" s="29">
        <v>2023</v>
      </c>
      <c r="E27" s="30" t="s">
        <v>44</v>
      </c>
      <c r="F27" s="31">
        <v>0</v>
      </c>
      <c r="G27" s="31">
        <v>174096</v>
      </c>
      <c r="H27" s="31">
        <v>6728</v>
      </c>
      <c r="I27" s="31">
        <v>0</v>
      </c>
      <c r="J27" s="32">
        <v>0</v>
      </c>
      <c r="K27" s="33">
        <v>0</v>
      </c>
      <c r="L27" s="34" t="s">
        <v>45</v>
      </c>
      <c r="M27" s="35">
        <v>0</v>
      </c>
      <c r="N27" s="35">
        <v>0</v>
      </c>
      <c r="O27" s="35">
        <v>10</v>
      </c>
      <c r="P27" s="35">
        <v>4</v>
      </c>
      <c r="Q27" s="35">
        <v>0</v>
      </c>
      <c r="R27" s="35">
        <v>0</v>
      </c>
      <c r="S27" s="35">
        <v>0</v>
      </c>
      <c r="T27" s="35">
        <v>0</v>
      </c>
      <c r="U27" s="36">
        <f>SUM(M27:T27)</f>
        <v>14</v>
      </c>
      <c r="V27" s="37">
        <f>SUM(F27:K27)</f>
        <v>180824</v>
      </c>
      <c r="W27" s="38"/>
      <c r="CT27">
        <v>185415</v>
      </c>
      <c r="CU27">
        <v>181947</v>
      </c>
      <c r="CV27" t="s">
        <v>36</v>
      </c>
      <c r="CW27">
        <v>1</v>
      </c>
      <c r="CX27" t="s">
        <v>46</v>
      </c>
      <c r="CY27" t="s">
        <v>35</v>
      </c>
      <c r="CZ27">
        <v>193919</v>
      </c>
      <c r="DA27">
        <v>193919</v>
      </c>
      <c r="DB27">
        <v>199127</v>
      </c>
      <c r="DC27" t="s">
        <v>37</v>
      </c>
      <c r="DD27" t="s">
        <v>38</v>
      </c>
      <c r="DE27" t="s">
        <v>31</v>
      </c>
      <c r="DF27" t="s">
        <v>39</v>
      </c>
      <c r="DG27" t="s">
        <v>40</v>
      </c>
    </row>
    <row r="28" spans="1:111" x14ac:dyDescent="0.25">
      <c r="A28" s="28" t="s">
        <v>62</v>
      </c>
      <c r="B28" s="28" t="s">
        <v>63</v>
      </c>
      <c r="C28" s="29" t="s">
        <v>64</v>
      </c>
      <c r="D28" s="29">
        <v>2023</v>
      </c>
      <c r="E28" s="30" t="s">
        <v>44</v>
      </c>
      <c r="F28" s="31">
        <v>0</v>
      </c>
      <c r="G28" s="31">
        <v>247860</v>
      </c>
      <c r="H28" s="31">
        <v>20844</v>
      </c>
      <c r="I28" s="31">
        <v>0</v>
      </c>
      <c r="J28" s="32">
        <v>2880</v>
      </c>
      <c r="K28" s="33">
        <v>15719</v>
      </c>
      <c r="L28" s="34" t="s">
        <v>113</v>
      </c>
      <c r="M28" s="35">
        <v>0</v>
      </c>
      <c r="N28" s="35">
        <v>0</v>
      </c>
      <c r="O28" s="35">
        <v>25</v>
      </c>
      <c r="P28" s="35">
        <v>7</v>
      </c>
      <c r="Q28" s="35">
        <v>2</v>
      </c>
      <c r="R28" s="35">
        <v>0</v>
      </c>
      <c r="S28" s="35">
        <v>0</v>
      </c>
      <c r="T28" s="35">
        <v>0</v>
      </c>
      <c r="U28" s="36">
        <f>SUM(M28:T28)</f>
        <v>34</v>
      </c>
      <c r="V28" s="37">
        <f>SUM(F28:K28)</f>
        <v>287303</v>
      </c>
      <c r="W28" s="38"/>
      <c r="CT28">
        <v>187373</v>
      </c>
      <c r="CU28">
        <v>181947</v>
      </c>
      <c r="CV28" t="s">
        <v>36</v>
      </c>
      <c r="CW28">
        <v>1</v>
      </c>
      <c r="CX28" t="s">
        <v>46</v>
      </c>
      <c r="CY28" t="s">
        <v>35</v>
      </c>
      <c r="CZ28">
        <v>358645</v>
      </c>
      <c r="DA28">
        <v>358645</v>
      </c>
      <c r="DB28">
        <v>328141</v>
      </c>
      <c r="DC28" t="s">
        <v>37</v>
      </c>
      <c r="DD28" t="s">
        <v>38</v>
      </c>
      <c r="DE28" t="s">
        <v>31</v>
      </c>
      <c r="DF28" t="s">
        <v>39</v>
      </c>
      <c r="DG28" t="s">
        <v>40</v>
      </c>
    </row>
    <row r="29" spans="1:111" x14ac:dyDescent="0.25">
      <c r="A29" s="28" t="s">
        <v>41</v>
      </c>
      <c r="B29" s="28" t="s">
        <v>42</v>
      </c>
      <c r="C29" s="29" t="s">
        <v>43</v>
      </c>
      <c r="D29" s="29">
        <v>2023</v>
      </c>
      <c r="E29" s="30" t="s">
        <v>44</v>
      </c>
      <c r="F29" s="31">
        <v>0</v>
      </c>
      <c r="G29" s="31">
        <v>900492</v>
      </c>
      <c r="H29" s="31">
        <v>0</v>
      </c>
      <c r="I29" s="31">
        <v>0</v>
      </c>
      <c r="J29" s="32">
        <v>0</v>
      </c>
      <c r="K29" s="33">
        <v>0</v>
      </c>
      <c r="L29" s="34" t="s">
        <v>45</v>
      </c>
      <c r="M29" s="35">
        <v>0</v>
      </c>
      <c r="N29" s="35">
        <v>0</v>
      </c>
      <c r="O29" s="35">
        <v>37</v>
      </c>
      <c r="P29" s="35">
        <v>33</v>
      </c>
      <c r="Q29" s="35">
        <v>17</v>
      </c>
      <c r="R29" s="35">
        <v>0</v>
      </c>
      <c r="S29" s="35">
        <v>0</v>
      </c>
      <c r="T29" s="35">
        <v>0</v>
      </c>
      <c r="U29" s="36">
        <f>SUM(M29:T29)</f>
        <v>87</v>
      </c>
      <c r="V29" s="37">
        <f>SUM(F29:K29)</f>
        <v>900492</v>
      </c>
      <c r="W29" s="38"/>
      <c r="CT29">
        <v>185680</v>
      </c>
      <c r="CU29">
        <v>181947</v>
      </c>
      <c r="CV29" t="s">
        <v>36</v>
      </c>
      <c r="CW29">
        <v>1</v>
      </c>
      <c r="CX29" t="s">
        <v>46</v>
      </c>
      <c r="CY29" t="s">
        <v>35</v>
      </c>
      <c r="CZ29">
        <v>77203</v>
      </c>
      <c r="DA29">
        <v>77203</v>
      </c>
      <c r="DB29">
        <v>80287</v>
      </c>
      <c r="DC29" t="s">
        <v>37</v>
      </c>
      <c r="DD29" t="s">
        <v>38</v>
      </c>
      <c r="DE29" t="s">
        <v>31</v>
      </c>
      <c r="DF29" t="s">
        <v>39</v>
      </c>
      <c r="DG29" t="s">
        <v>40</v>
      </c>
    </row>
    <row r="30" spans="1:111" x14ac:dyDescent="0.25">
      <c r="A30" s="28" t="s">
        <v>41</v>
      </c>
      <c r="B30" s="28" t="s">
        <v>67</v>
      </c>
      <c r="C30" s="29" t="s">
        <v>68</v>
      </c>
      <c r="D30" s="29">
        <v>2023</v>
      </c>
      <c r="E30" s="30" t="s">
        <v>44</v>
      </c>
      <c r="F30" s="31">
        <v>0</v>
      </c>
      <c r="G30" s="31">
        <v>103860</v>
      </c>
      <c r="H30" s="31">
        <v>0</v>
      </c>
      <c r="I30" s="31">
        <v>0</v>
      </c>
      <c r="J30" s="32">
        <v>0</v>
      </c>
      <c r="K30" s="33">
        <v>0</v>
      </c>
      <c r="L30" s="34" t="s">
        <v>45</v>
      </c>
      <c r="M30" s="35">
        <v>0</v>
      </c>
      <c r="N30" s="35">
        <v>0</v>
      </c>
      <c r="O30" s="35">
        <v>11</v>
      </c>
      <c r="P30" s="35">
        <v>2</v>
      </c>
      <c r="Q30" s="35">
        <v>0</v>
      </c>
      <c r="R30" s="35">
        <v>0</v>
      </c>
      <c r="S30" s="35">
        <v>0</v>
      </c>
      <c r="T30" s="35">
        <v>0</v>
      </c>
      <c r="U30" s="36">
        <f>SUM(M30:T30)</f>
        <v>13</v>
      </c>
      <c r="V30" s="37">
        <f>SUM(F30:K30)</f>
        <v>103860</v>
      </c>
      <c r="W30" s="38"/>
      <c r="CT30">
        <v>185511</v>
      </c>
      <c r="CU30">
        <v>181947</v>
      </c>
      <c r="CV30" t="s">
        <v>36</v>
      </c>
      <c r="CW30">
        <v>1</v>
      </c>
      <c r="CY30" t="s">
        <v>35</v>
      </c>
      <c r="CZ30">
        <v>423767</v>
      </c>
      <c r="DA30">
        <v>423767</v>
      </c>
      <c r="DB30">
        <v>423767</v>
      </c>
      <c r="DC30" t="s">
        <v>37</v>
      </c>
      <c r="DD30" t="s">
        <v>38</v>
      </c>
      <c r="DE30" t="s">
        <v>31</v>
      </c>
      <c r="DF30" t="s">
        <v>39</v>
      </c>
      <c r="DG30" t="s">
        <v>40</v>
      </c>
    </row>
    <row r="31" spans="1:111" x14ac:dyDescent="0.25">
      <c r="A31" s="28" t="s">
        <v>41</v>
      </c>
      <c r="B31" s="28" t="s">
        <v>71</v>
      </c>
      <c r="C31" s="29" t="s">
        <v>72</v>
      </c>
      <c r="D31" s="29">
        <v>2023</v>
      </c>
      <c r="E31" s="30" t="s">
        <v>44</v>
      </c>
      <c r="F31" s="31">
        <v>0</v>
      </c>
      <c r="G31" s="31">
        <v>121632</v>
      </c>
      <c r="H31" s="31">
        <v>0</v>
      </c>
      <c r="I31" s="31">
        <v>0</v>
      </c>
      <c r="J31" s="32">
        <v>0</v>
      </c>
      <c r="K31" s="33">
        <v>0</v>
      </c>
      <c r="L31" s="34" t="s">
        <v>45</v>
      </c>
      <c r="M31" s="35">
        <v>0</v>
      </c>
      <c r="N31" s="35">
        <v>0</v>
      </c>
      <c r="O31" s="35">
        <v>3</v>
      </c>
      <c r="P31" s="35">
        <v>5</v>
      </c>
      <c r="Q31" s="35">
        <v>3</v>
      </c>
      <c r="R31" s="35">
        <v>0</v>
      </c>
      <c r="S31" s="35">
        <v>0</v>
      </c>
      <c r="T31" s="35">
        <v>0</v>
      </c>
      <c r="U31" s="36">
        <f>SUM(M31:T31)</f>
        <v>11</v>
      </c>
      <c r="V31" s="37">
        <f>SUM(F31:K31)</f>
        <v>121632</v>
      </c>
      <c r="W31" s="38"/>
      <c r="CT31">
        <v>184132</v>
      </c>
      <c r="CU31">
        <v>181947</v>
      </c>
      <c r="CV31" t="s">
        <v>36</v>
      </c>
      <c r="CW31">
        <v>1</v>
      </c>
      <c r="CX31" t="s">
        <v>55</v>
      </c>
      <c r="CY31" t="s">
        <v>35</v>
      </c>
      <c r="CZ31">
        <v>120986</v>
      </c>
      <c r="DA31">
        <v>120986</v>
      </c>
      <c r="DB31">
        <v>123278</v>
      </c>
      <c r="DC31" t="s">
        <v>37</v>
      </c>
      <c r="DD31" t="s">
        <v>38</v>
      </c>
      <c r="DE31" t="s">
        <v>31</v>
      </c>
      <c r="DF31" t="s">
        <v>39</v>
      </c>
      <c r="DG31" t="s">
        <v>40</v>
      </c>
    </row>
    <row r="32" spans="1:111" x14ac:dyDescent="0.25">
      <c r="A32" s="28" t="s">
        <v>41</v>
      </c>
      <c r="B32" s="28" t="s">
        <v>103</v>
      </c>
      <c r="C32" s="29" t="s">
        <v>104</v>
      </c>
      <c r="D32" s="29">
        <v>2023</v>
      </c>
      <c r="E32" s="30" t="s">
        <v>44</v>
      </c>
      <c r="F32" s="31">
        <v>0</v>
      </c>
      <c r="G32" s="31">
        <v>162132</v>
      </c>
      <c r="H32" s="31">
        <v>49907</v>
      </c>
      <c r="I32" s="31">
        <v>0</v>
      </c>
      <c r="J32" s="32">
        <v>0</v>
      </c>
      <c r="K32" s="33">
        <v>0</v>
      </c>
      <c r="L32" s="34" t="s">
        <v>45</v>
      </c>
      <c r="M32" s="35">
        <v>0</v>
      </c>
      <c r="N32" s="35">
        <v>0</v>
      </c>
      <c r="O32" s="35">
        <v>7</v>
      </c>
      <c r="P32" s="35">
        <v>8</v>
      </c>
      <c r="Q32" s="35">
        <v>1</v>
      </c>
      <c r="R32" s="35">
        <v>0</v>
      </c>
      <c r="S32" s="35">
        <v>0</v>
      </c>
      <c r="T32" s="35">
        <v>0</v>
      </c>
      <c r="U32" s="36">
        <f>SUM(M32:T32)</f>
        <v>16</v>
      </c>
      <c r="V32" s="37">
        <f>SUM(F32:K32)</f>
        <v>212039</v>
      </c>
      <c r="W32" s="38"/>
      <c r="CT32">
        <v>185263</v>
      </c>
      <c r="CU32">
        <v>181947</v>
      </c>
      <c r="CV32" t="s">
        <v>36</v>
      </c>
      <c r="CW32">
        <v>1</v>
      </c>
      <c r="CX32" t="s">
        <v>55</v>
      </c>
      <c r="CY32" t="s">
        <v>35</v>
      </c>
      <c r="CZ32">
        <v>199872</v>
      </c>
      <c r="DA32">
        <v>199872</v>
      </c>
      <c r="DB32">
        <v>200148</v>
      </c>
      <c r="DC32" t="s">
        <v>37</v>
      </c>
      <c r="DD32" t="s">
        <v>38</v>
      </c>
      <c r="DE32" t="s">
        <v>31</v>
      </c>
      <c r="DF32" t="s">
        <v>39</v>
      </c>
      <c r="DG32" t="s">
        <v>40</v>
      </c>
    </row>
    <row r="33" spans="1:111" x14ac:dyDescent="0.25">
      <c r="A33" s="28" t="s">
        <v>100</v>
      </c>
      <c r="B33" s="28" t="s">
        <v>101</v>
      </c>
      <c r="C33" s="29" t="s">
        <v>102</v>
      </c>
      <c r="D33" s="29">
        <v>2023</v>
      </c>
      <c r="E33" s="30" t="s">
        <v>44</v>
      </c>
      <c r="F33" s="31">
        <v>0</v>
      </c>
      <c r="G33" s="31">
        <v>165348</v>
      </c>
      <c r="H33" s="31">
        <v>34800</v>
      </c>
      <c r="I33" s="31">
        <v>0</v>
      </c>
      <c r="J33" s="32">
        <v>0</v>
      </c>
      <c r="K33" s="33">
        <v>0</v>
      </c>
      <c r="L33" s="34" t="s">
        <v>45</v>
      </c>
      <c r="M33" s="35">
        <v>0</v>
      </c>
      <c r="N33" s="35">
        <v>0</v>
      </c>
      <c r="O33" s="35">
        <v>3</v>
      </c>
      <c r="P33" s="35">
        <v>8</v>
      </c>
      <c r="Q33" s="35">
        <v>1</v>
      </c>
      <c r="R33" s="35">
        <v>0</v>
      </c>
      <c r="S33" s="35">
        <v>0</v>
      </c>
      <c r="T33" s="35">
        <v>0</v>
      </c>
      <c r="U33" s="36">
        <f>SUM(M33:T33)</f>
        <v>12</v>
      </c>
      <c r="V33" s="37">
        <f>SUM(F33:K33)</f>
        <v>200148</v>
      </c>
      <c r="W33" s="38"/>
      <c r="CT33">
        <v>185647</v>
      </c>
      <c r="CU33">
        <v>181947</v>
      </c>
      <c r="CV33" t="s">
        <v>36</v>
      </c>
      <c r="CW33">
        <v>1</v>
      </c>
      <c r="CX33" t="s">
        <v>55</v>
      </c>
      <c r="CY33" t="s">
        <v>35</v>
      </c>
      <c r="CZ33">
        <v>207563</v>
      </c>
      <c r="DA33">
        <v>207563</v>
      </c>
      <c r="DB33">
        <v>212039</v>
      </c>
      <c r="DC33" t="s">
        <v>37</v>
      </c>
      <c r="DD33" t="s">
        <v>38</v>
      </c>
      <c r="DE33" t="s">
        <v>31</v>
      </c>
      <c r="DF33" t="s">
        <v>39</v>
      </c>
      <c r="DG33" t="s">
        <v>40</v>
      </c>
    </row>
    <row r="34" spans="1:111" x14ac:dyDescent="0.25">
      <c r="A34" s="28" t="s">
        <v>82</v>
      </c>
      <c r="B34" s="28" t="s">
        <v>83</v>
      </c>
      <c r="C34" s="29" t="s">
        <v>84</v>
      </c>
      <c r="D34" s="29">
        <v>2023</v>
      </c>
      <c r="E34" s="30" t="s">
        <v>44</v>
      </c>
      <c r="F34" s="31">
        <v>0</v>
      </c>
      <c r="G34" s="31">
        <v>466848</v>
      </c>
      <c r="H34" s="31">
        <v>0</v>
      </c>
      <c r="I34" s="31">
        <v>0</v>
      </c>
      <c r="J34" s="32">
        <v>0</v>
      </c>
      <c r="K34" s="33">
        <v>28286</v>
      </c>
      <c r="L34" s="34" t="s">
        <v>45</v>
      </c>
      <c r="M34" s="35">
        <v>0</v>
      </c>
      <c r="N34" s="35">
        <v>0</v>
      </c>
      <c r="O34" s="35">
        <v>34</v>
      </c>
      <c r="P34" s="35">
        <v>11</v>
      </c>
      <c r="Q34" s="35">
        <v>8</v>
      </c>
      <c r="R34" s="35">
        <v>3</v>
      </c>
      <c r="S34" s="35">
        <v>0</v>
      </c>
      <c r="T34" s="35">
        <v>0</v>
      </c>
      <c r="U34" s="36">
        <f>SUM(M34:T34)</f>
        <v>56</v>
      </c>
      <c r="V34" s="37">
        <f>SUM(F34:K34)</f>
        <v>495134</v>
      </c>
      <c r="W34" s="38" t="s">
        <v>114</v>
      </c>
      <c r="CT34">
        <v>182928</v>
      </c>
      <c r="CU34">
        <v>181947</v>
      </c>
      <c r="CV34" t="s">
        <v>108</v>
      </c>
      <c r="CW34">
        <v>1</v>
      </c>
      <c r="CX34" t="s">
        <v>55</v>
      </c>
      <c r="CY34" t="s">
        <v>109</v>
      </c>
      <c r="CZ34">
        <v>2099582</v>
      </c>
      <c r="DA34">
        <v>2099582</v>
      </c>
      <c r="DB34">
        <v>2139002</v>
      </c>
      <c r="DC34" t="s">
        <v>37</v>
      </c>
      <c r="DD34" t="s">
        <v>38</v>
      </c>
      <c r="DE34" t="s">
        <v>31</v>
      </c>
      <c r="DF34" t="s">
        <v>39</v>
      </c>
      <c r="DG34" t="s">
        <v>40</v>
      </c>
    </row>
    <row r="35" spans="1:111" x14ac:dyDescent="0.25">
      <c r="A35" s="28" t="s">
        <v>82</v>
      </c>
      <c r="B35" s="28" t="s">
        <v>85</v>
      </c>
      <c r="C35" s="29" t="s">
        <v>86</v>
      </c>
      <c r="D35" s="29">
        <v>2023</v>
      </c>
      <c r="E35" s="30" t="s">
        <v>44</v>
      </c>
      <c r="F35" s="31">
        <v>0</v>
      </c>
      <c r="G35" s="31">
        <v>414084</v>
      </c>
      <c r="H35" s="31">
        <v>0</v>
      </c>
      <c r="I35" s="31">
        <v>0</v>
      </c>
      <c r="J35" s="32">
        <v>0</v>
      </c>
      <c r="K35" s="33">
        <v>21506</v>
      </c>
      <c r="L35" s="34" t="s">
        <v>45</v>
      </c>
      <c r="M35" s="35">
        <v>0</v>
      </c>
      <c r="N35" s="35">
        <v>0</v>
      </c>
      <c r="O35" s="35">
        <v>25</v>
      </c>
      <c r="P35" s="35">
        <v>17</v>
      </c>
      <c r="Q35" s="35">
        <v>5</v>
      </c>
      <c r="R35" s="35">
        <v>0</v>
      </c>
      <c r="S35" s="35">
        <v>0</v>
      </c>
      <c r="T35" s="35">
        <v>0</v>
      </c>
      <c r="U35" s="36">
        <f>SUM(M35:T35)</f>
        <v>47</v>
      </c>
      <c r="V35" s="37">
        <f>SUM(F35:K35)</f>
        <v>435590</v>
      </c>
      <c r="W35" s="38"/>
      <c r="CT35">
        <v>187395</v>
      </c>
      <c r="CU35">
        <v>181947</v>
      </c>
      <c r="CV35" t="s">
        <v>108</v>
      </c>
      <c r="CW35">
        <v>1</v>
      </c>
      <c r="CX35" t="s">
        <v>55</v>
      </c>
      <c r="CY35" t="s">
        <v>112</v>
      </c>
      <c r="CZ35">
        <v>200000</v>
      </c>
      <c r="DA35">
        <v>200000</v>
      </c>
      <c r="DB35">
        <v>180824</v>
      </c>
      <c r="DC35" t="s">
        <v>37</v>
      </c>
      <c r="DD35" t="s">
        <v>38</v>
      </c>
      <c r="DE35" t="s">
        <v>31</v>
      </c>
      <c r="DF35" t="s">
        <v>39</v>
      </c>
      <c r="DG35" t="s">
        <v>40</v>
      </c>
    </row>
    <row r="36" spans="1:111" x14ac:dyDescent="0.25">
      <c r="A36" s="28"/>
      <c r="B36" s="28"/>
      <c r="C36" s="29"/>
      <c r="D36" s="29"/>
      <c r="E36" s="30"/>
      <c r="F36" s="31"/>
      <c r="G36" s="32"/>
      <c r="H36" s="32"/>
      <c r="I36" s="32"/>
      <c r="J36" s="32"/>
      <c r="K36" s="33"/>
      <c r="L36" s="34"/>
      <c r="M36" s="35"/>
      <c r="N36" s="35"/>
      <c r="O36" s="35"/>
      <c r="P36" s="35"/>
      <c r="Q36" s="35"/>
      <c r="R36" s="35"/>
      <c r="S36" s="35"/>
      <c r="T36" s="35"/>
      <c r="U36" s="36">
        <f>SUM(M36:T36)</f>
        <v>0</v>
      </c>
      <c r="V36" s="37">
        <f>SUM(F36:K36)</f>
        <v>0</v>
      </c>
      <c r="W36" s="38"/>
      <c r="DE36" t="s">
        <v>31</v>
      </c>
    </row>
    <row r="37" spans="1:111" x14ac:dyDescent="0.25">
      <c r="A37" s="28"/>
      <c r="B37" s="28"/>
      <c r="C37" s="29"/>
      <c r="D37" s="29"/>
      <c r="E37" s="30"/>
      <c r="F37" s="31"/>
      <c r="G37" s="32"/>
      <c r="H37" s="32"/>
      <c r="I37" s="32"/>
      <c r="J37" s="32"/>
      <c r="K37" s="33"/>
      <c r="L37" s="34"/>
      <c r="M37" s="35"/>
      <c r="N37" s="35"/>
      <c r="O37" s="35"/>
      <c r="P37" s="35"/>
      <c r="Q37" s="35"/>
      <c r="R37" s="35"/>
      <c r="S37" s="35"/>
      <c r="T37" s="35"/>
      <c r="U37" s="36">
        <f>SUM(M37:T37)</f>
        <v>0</v>
      </c>
      <c r="V37" s="37">
        <f>SUM(F37:K37)</f>
        <v>0</v>
      </c>
      <c r="W37" s="38"/>
      <c r="DE37" t="s">
        <v>31</v>
      </c>
    </row>
    <row r="38" spans="1:111" x14ac:dyDescent="0.25">
      <c r="A38" s="28"/>
      <c r="B38" s="28"/>
      <c r="C38" s="29"/>
      <c r="D38" s="29"/>
      <c r="E38" s="30"/>
      <c r="F38" s="31"/>
      <c r="G38" s="32"/>
      <c r="H38" s="32"/>
      <c r="I38" s="32"/>
      <c r="J38" s="32"/>
      <c r="K38" s="33"/>
      <c r="L38" s="34"/>
      <c r="M38" s="35"/>
      <c r="N38" s="35"/>
      <c r="O38" s="35"/>
      <c r="P38" s="35"/>
      <c r="Q38" s="35"/>
      <c r="R38" s="35"/>
      <c r="S38" s="35"/>
      <c r="T38" s="35"/>
      <c r="U38" s="36">
        <f>SUM(M38:T38)</f>
        <v>0</v>
      </c>
      <c r="V38" s="37">
        <f>SUM(F38:K38)</f>
        <v>0</v>
      </c>
      <c r="W38" s="38"/>
      <c r="DE38" t="s">
        <v>31</v>
      </c>
    </row>
    <row r="39" spans="1:111" x14ac:dyDescent="0.25">
      <c r="A39" s="28"/>
      <c r="B39" s="28"/>
      <c r="C39" s="29"/>
      <c r="D39" s="29"/>
      <c r="E39" s="30"/>
      <c r="F39" s="31"/>
      <c r="G39" s="32"/>
      <c r="H39" s="32"/>
      <c r="I39" s="32"/>
      <c r="J39" s="32"/>
      <c r="K39" s="33"/>
      <c r="L39" s="34"/>
      <c r="M39" s="35"/>
      <c r="N39" s="35"/>
      <c r="O39" s="35"/>
      <c r="P39" s="35"/>
      <c r="Q39" s="35"/>
      <c r="R39" s="35"/>
      <c r="S39" s="35"/>
      <c r="T39" s="35"/>
      <c r="U39" s="36">
        <f>SUM(M39:T39)</f>
        <v>0</v>
      </c>
      <c r="V39" s="37">
        <f>SUM(F39:K39)</f>
        <v>0</v>
      </c>
      <c r="W39" s="38"/>
      <c r="DE39" t="s">
        <v>31</v>
      </c>
    </row>
    <row r="40" spans="1:111" x14ac:dyDescent="0.25">
      <c r="A40" s="28"/>
      <c r="B40" s="28"/>
      <c r="C40" s="29"/>
      <c r="D40" s="29"/>
      <c r="E40" s="30"/>
      <c r="F40" s="31"/>
      <c r="G40" s="32"/>
      <c r="H40" s="32"/>
      <c r="I40" s="32"/>
      <c r="J40" s="32"/>
      <c r="K40" s="33"/>
      <c r="L40" s="34"/>
      <c r="M40" s="35"/>
      <c r="N40" s="35"/>
      <c r="O40" s="35"/>
      <c r="P40" s="35"/>
      <c r="Q40" s="35"/>
      <c r="R40" s="35"/>
      <c r="S40" s="35"/>
      <c r="T40" s="35"/>
      <c r="U40" s="36">
        <f>SUM(M40:T40)</f>
        <v>0</v>
      </c>
      <c r="V40" s="37">
        <f>SUM(F40:K40)</f>
        <v>0</v>
      </c>
      <c r="W40" s="38"/>
      <c r="DE40" t="s">
        <v>31</v>
      </c>
    </row>
    <row r="41" spans="1:111" x14ac:dyDescent="0.25">
      <c r="A41" s="28"/>
      <c r="B41" s="28"/>
      <c r="C41" s="29"/>
      <c r="D41" s="29"/>
      <c r="E41" s="30"/>
      <c r="F41" s="31"/>
      <c r="G41" s="32"/>
      <c r="H41" s="32"/>
      <c r="I41" s="32"/>
      <c r="J41" s="32"/>
      <c r="K41" s="33"/>
      <c r="L41" s="34"/>
      <c r="M41" s="35"/>
      <c r="N41" s="35"/>
      <c r="O41" s="35"/>
      <c r="P41" s="35"/>
      <c r="Q41" s="35"/>
      <c r="R41" s="35"/>
      <c r="S41" s="35"/>
      <c r="T41" s="35"/>
      <c r="U41" s="36">
        <f>SUM(M41:T41)</f>
        <v>0</v>
      </c>
      <c r="V41" s="37">
        <f>SUM(F41:K41)</f>
        <v>0</v>
      </c>
      <c r="W41" s="38"/>
      <c r="DE41" t="s">
        <v>31</v>
      </c>
    </row>
    <row r="42" spans="1:111" x14ac:dyDescent="0.25">
      <c r="A42" s="28"/>
      <c r="B42" s="28"/>
      <c r="C42" s="29"/>
      <c r="D42" s="29"/>
      <c r="E42" s="30"/>
      <c r="F42" s="31"/>
      <c r="G42" s="32"/>
      <c r="H42" s="32"/>
      <c r="I42" s="32"/>
      <c r="J42" s="32"/>
      <c r="K42" s="33"/>
      <c r="L42" s="34"/>
      <c r="M42" s="35"/>
      <c r="N42" s="35"/>
      <c r="O42" s="35"/>
      <c r="P42" s="35"/>
      <c r="Q42" s="35"/>
      <c r="R42" s="35"/>
      <c r="S42" s="35"/>
      <c r="T42" s="35"/>
      <c r="U42" s="36">
        <f>SUM(M42:T42)</f>
        <v>0</v>
      </c>
      <c r="V42" s="37">
        <f>SUM(F42:K42)</f>
        <v>0</v>
      </c>
      <c r="W42" s="38"/>
      <c r="DE42" t="s">
        <v>31</v>
      </c>
    </row>
    <row r="43" spans="1:111" x14ac:dyDescent="0.25">
      <c r="A43" s="28"/>
      <c r="B43" s="28"/>
      <c r="C43" s="29"/>
      <c r="D43" s="29"/>
      <c r="E43" s="30"/>
      <c r="F43" s="31"/>
      <c r="G43" s="32"/>
      <c r="H43" s="32"/>
      <c r="I43" s="32"/>
      <c r="J43" s="32"/>
      <c r="K43" s="33"/>
      <c r="L43" s="34"/>
      <c r="M43" s="35"/>
      <c r="N43" s="35"/>
      <c r="O43" s="35"/>
      <c r="P43" s="35"/>
      <c r="Q43" s="35"/>
      <c r="R43" s="35"/>
      <c r="S43" s="35"/>
      <c r="T43" s="35"/>
      <c r="U43" s="36">
        <f>SUM(M43:T43)</f>
        <v>0</v>
      </c>
      <c r="V43" s="37">
        <f>SUM(F43:K43)</f>
        <v>0</v>
      </c>
      <c r="W43" s="38"/>
      <c r="DE43" t="s">
        <v>31</v>
      </c>
    </row>
    <row r="44" spans="1:111" x14ac:dyDescent="0.25">
      <c r="A44" s="28"/>
      <c r="B44" s="28"/>
      <c r="C44" s="29"/>
      <c r="D44" s="29"/>
      <c r="E44" s="30"/>
      <c r="F44" s="31"/>
      <c r="G44" s="32"/>
      <c r="H44" s="32"/>
      <c r="I44" s="32"/>
      <c r="J44" s="32"/>
      <c r="K44" s="33"/>
      <c r="L44" s="34"/>
      <c r="M44" s="35"/>
      <c r="N44" s="35"/>
      <c r="O44" s="35"/>
      <c r="P44" s="35"/>
      <c r="Q44" s="35"/>
      <c r="R44" s="35"/>
      <c r="S44" s="35"/>
      <c r="T44" s="35"/>
      <c r="U44" s="36">
        <f>SUM(M44:T44)</f>
        <v>0</v>
      </c>
      <c r="V44" s="37">
        <f>SUM(F44:K44)</f>
        <v>0</v>
      </c>
      <c r="W44" s="38"/>
      <c r="DE44" t="s">
        <v>31</v>
      </c>
    </row>
    <row r="45" spans="1:111" x14ac:dyDescent="0.25">
      <c r="A45" s="28"/>
      <c r="B45" s="28"/>
      <c r="C45" s="29"/>
      <c r="D45" s="29"/>
      <c r="E45" s="30"/>
      <c r="F45" s="31"/>
      <c r="G45" s="32"/>
      <c r="H45" s="32"/>
      <c r="I45" s="32"/>
      <c r="J45" s="32"/>
      <c r="K45" s="33"/>
      <c r="L45" s="34"/>
      <c r="M45" s="35"/>
      <c r="N45" s="35"/>
      <c r="O45" s="35"/>
      <c r="P45" s="35"/>
      <c r="Q45" s="35"/>
      <c r="R45" s="35"/>
      <c r="S45" s="35"/>
      <c r="T45" s="35"/>
      <c r="U45" s="36">
        <f>SUM(M45:T45)</f>
        <v>0</v>
      </c>
      <c r="V45" s="37">
        <f>SUM(F45:K45)</f>
        <v>0</v>
      </c>
      <c r="W45" s="38"/>
      <c r="DE45" t="s">
        <v>31</v>
      </c>
    </row>
  </sheetData>
  <autoFilter ref="A8:W8" xr:uid="{00528B32-B942-49E9-8CFE-BAF745042876}">
    <sortState xmlns:xlrd2="http://schemas.microsoft.com/office/spreadsheetml/2017/richdata2" ref="A9:W45">
      <sortCondition ref="A8"/>
    </sortState>
  </autoFilter>
  <conditionalFormatting sqref="V9:V45">
    <cfRule type="cellIs" dxfId="3" priority="4" operator="lessThan">
      <formula>0</formula>
    </cfRule>
  </conditionalFormatting>
  <conditionalFormatting sqref="C9:C45">
    <cfRule type="expression" dxfId="2" priority="3">
      <formula>(CW9&gt;1)</formula>
    </cfRule>
  </conditionalFormatting>
  <conditionalFormatting sqref="V9:V45">
    <cfRule type="expression" dxfId="1" priority="2">
      <formula>#REF!&lt;0</formula>
    </cfRule>
  </conditionalFormatting>
  <conditionalFormatting sqref="D9:D45">
    <cfRule type="expression" dxfId="0" priority="1">
      <formula>OR($D9&gt;2023,AND($D9&lt;2023,$D9&lt;&gt;""))</formula>
    </cfRule>
  </conditionalFormatting>
  <dataValidations count="3">
    <dataValidation type="list" allowBlank="1" showInputMessage="1" showErrorMessage="1" sqref="L9:L45" xr:uid="{7BC3D377-32BA-4BE6-A81A-A82E2EE378C3}">
      <formula1>"N/A, FMR, Actual Rent"</formula1>
    </dataValidation>
    <dataValidation type="list" allowBlank="1" showInputMessage="1" showErrorMessage="1" sqref="E9:E45" xr:uid="{4B1EFDCF-1A06-42B0-8C04-0FE604CB19AB}">
      <formula1>"PH, TH, Joint TH &amp; PH-RRH, HMIS, SSO, TRA, PRA, SRA, S+C/SRO"</formula1>
    </dataValidation>
    <dataValidation allowBlank="1" showErrorMessage="1" sqref="A8:W8" xr:uid="{5CF8AE07-C552-4362-8174-3D455B7AEE5B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7/7/2022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3CFAF44E3AB04A9A0E06B990BF752B" ma:contentTypeVersion="15" ma:contentTypeDescription="Create a new document." ma:contentTypeScope="" ma:versionID="0ba12e1888cf4d42b3c7af89882dce0a">
  <xsd:schema xmlns:xsd="http://www.w3.org/2001/XMLSchema" xmlns:xs="http://www.w3.org/2001/XMLSchema" xmlns:p="http://schemas.microsoft.com/office/2006/metadata/properties" xmlns:ns2="e56b0203-40b3-4ae0-8284-bd269c2fbee7" xmlns:ns3="53927e87-1b32-475c-b281-99d885c5cde6" targetNamespace="http://schemas.microsoft.com/office/2006/metadata/properties" ma:root="true" ma:fieldsID="6dcbd5b206d3457f3aa5d3e8c5a7b8c3" ns2:_="" ns3:_="">
    <xsd:import namespace="e56b0203-40b3-4ae0-8284-bd269c2fbee7"/>
    <xsd:import namespace="53927e87-1b32-475c-b281-99d885c5cde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0203-40b3-4ae0-8284-bd269c2fbe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2efe47f-bbdb-4dbb-bcfa-14cabf0dc8a5}" ma:internalName="TaxCatchAll" ma:showField="CatchAllData" ma:web="e56b0203-40b3-4ae0-8284-bd269c2fbe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927e87-1b32-475c-b281-99d885c5cd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70233ef-df2a-47a5-ab0f-101b351e9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6b0203-40b3-4ae0-8284-bd269c2fbee7" xsi:nil="true"/>
    <lcf76f155ced4ddcb4097134ff3c332f xmlns="53927e87-1b32-475c-b281-99d885c5cd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17F7E5-8053-4525-A637-211E4CF4150D}"/>
</file>

<file path=customXml/itemProps2.xml><?xml version="1.0" encoding="utf-8"?>
<ds:datastoreItem xmlns:ds="http://schemas.openxmlformats.org/officeDocument/2006/customXml" ds:itemID="{8AC44178-A348-4E98-A39F-A1F0E4F8761F}"/>
</file>

<file path=customXml/itemProps3.xml><?xml version="1.0" encoding="utf-8"?>
<ds:datastoreItem xmlns:ds="http://schemas.openxmlformats.org/officeDocument/2006/customXml" ds:itemID="{EF55AC23-393B-4E0C-9BD2-4CDE5E202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Brian</cp:lastModifiedBy>
  <dcterms:created xsi:type="dcterms:W3CDTF">2022-06-30T21:52:54Z</dcterms:created>
  <dcterms:modified xsi:type="dcterms:W3CDTF">2022-07-08T10:46:38Z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0x0101008D3CFAF44E3AB04A9A0E06B990BF752B</vt:lpwstr>
  </property>
</Properties>
</file>